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155" tabRatio="831"/>
  </bookViews>
  <sheets>
    <sheet name="Содержание" sheetId="14" r:id="rId1"/>
    <sheet name="Услуги" sheetId="25" r:id="rId2"/>
    <sheet name="Офисные" sheetId="3" r:id="rId3"/>
    <sheet name="Промышленные" sheetId="6" r:id="rId4"/>
    <sheet name="Уличные и промышленые" sheetId="13" r:id="rId5"/>
    <sheet name="Уличные" sheetId="8" r:id="rId6"/>
    <sheet name="Индукционное освещение" sheetId="17" r:id="rId7"/>
    <sheet name="ЖКХ, Аварийные" sheetId="9" r:id="rId8"/>
    <sheet name="Декоративные" sheetId="7" r:id="rId9"/>
    <sheet name="Торговые" sheetId="5" r:id="rId10"/>
    <sheet name="Лампы" sheetId="12" r:id="rId11"/>
    <sheet name="Прочие" sheetId="15" r:id="rId12"/>
    <sheet name="Термопанели" sheetId="16" r:id="rId13"/>
    <sheet name="Лист2" sheetId="18" state="hidden" r:id="rId14"/>
    <sheet name="Лист3" sheetId="19" state="hidden" r:id="rId15"/>
    <sheet name="Лист5" sheetId="23" state="hidden" r:id="rId16"/>
    <sheet name="Лист4" sheetId="21" state="hidden" r:id="rId17"/>
    <sheet name="Лист1" sheetId="22" state="hidden" r:id="rId18"/>
  </sheets>
  <calcPr calcId="152511"/>
</workbook>
</file>

<file path=xl/calcChain.xml><?xml version="1.0" encoding="utf-8"?>
<calcChain xmlns="http://schemas.openxmlformats.org/spreadsheetml/2006/main">
  <c r="G6" i="9" l="1"/>
  <c r="F6" i="9"/>
  <c r="E6" i="9"/>
  <c r="G5" i="9"/>
  <c r="F5" i="9"/>
  <c r="E5" i="9"/>
  <c r="E6" i="15" l="1"/>
  <c r="F6" i="15"/>
  <c r="G6" i="15"/>
  <c r="E7" i="15"/>
  <c r="F7" i="15"/>
  <c r="G7" i="15"/>
  <c r="E8" i="15"/>
  <c r="F8" i="15"/>
  <c r="G8" i="15"/>
  <c r="E9" i="15"/>
  <c r="F9" i="15"/>
  <c r="G9" i="15"/>
  <c r="E10" i="15"/>
  <c r="F10" i="15"/>
  <c r="G10" i="15"/>
  <c r="E11" i="15"/>
  <c r="F11" i="15"/>
  <c r="G11" i="15"/>
  <c r="E12" i="15"/>
  <c r="F12" i="15"/>
  <c r="G12" i="15"/>
  <c r="I13" i="15"/>
  <c r="J13" i="15"/>
  <c r="K13" i="15"/>
  <c r="E14" i="15"/>
  <c r="F14" i="15"/>
  <c r="G14" i="15"/>
  <c r="E16" i="15"/>
  <c r="F16" i="15"/>
  <c r="G16" i="15"/>
  <c r="E18" i="15"/>
  <c r="F18" i="15"/>
  <c r="G18" i="15"/>
  <c r="I19" i="15"/>
  <c r="J19" i="15"/>
  <c r="K19" i="15"/>
  <c r="I20" i="15"/>
  <c r="J20" i="15"/>
  <c r="K20" i="15"/>
  <c r="E21" i="15"/>
  <c r="F21" i="15"/>
  <c r="G21" i="15"/>
  <c r="E22" i="15"/>
  <c r="F22" i="15"/>
  <c r="G22" i="15"/>
  <c r="E23" i="15"/>
  <c r="F23" i="15"/>
  <c r="G23" i="15"/>
  <c r="E24" i="15"/>
  <c r="F24" i="15"/>
  <c r="G24" i="15"/>
  <c r="E25" i="15"/>
  <c r="F25" i="15"/>
  <c r="G25" i="15"/>
  <c r="I26" i="15"/>
  <c r="J26" i="15"/>
  <c r="K26" i="15"/>
  <c r="I27" i="15"/>
  <c r="J27" i="15"/>
  <c r="K27" i="15"/>
  <c r="E28" i="15"/>
  <c r="F28" i="15"/>
  <c r="G28" i="15"/>
  <c r="E30" i="15"/>
  <c r="F30" i="15"/>
  <c r="G30" i="15"/>
  <c r="I32" i="15"/>
  <c r="J32" i="15"/>
  <c r="K32" i="15"/>
  <c r="E33" i="15"/>
  <c r="F33" i="15"/>
  <c r="G33" i="15"/>
  <c r="E34" i="15"/>
  <c r="F34" i="15"/>
  <c r="G34" i="15"/>
  <c r="E35" i="15"/>
  <c r="F35" i="15"/>
  <c r="G35" i="15"/>
  <c r="I36" i="15"/>
  <c r="J36" i="15"/>
  <c r="K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I41" i="15"/>
  <c r="J41" i="15"/>
  <c r="K41" i="15"/>
  <c r="E42" i="15"/>
  <c r="F42" i="15"/>
  <c r="G42" i="15"/>
  <c r="E43" i="15"/>
  <c r="F43" i="15"/>
  <c r="G43" i="15"/>
  <c r="E44" i="15"/>
  <c r="F44" i="15"/>
  <c r="G44" i="15"/>
  <c r="E45" i="15"/>
  <c r="F45" i="15"/>
  <c r="G45" i="15"/>
  <c r="E6" i="12" l="1"/>
  <c r="F6" i="12"/>
  <c r="G6" i="12"/>
  <c r="E7" i="12"/>
  <c r="F7" i="12"/>
  <c r="G7" i="12"/>
  <c r="E8" i="12"/>
  <c r="F8" i="12"/>
  <c r="G8" i="12"/>
  <c r="E9" i="12"/>
  <c r="F9" i="12"/>
  <c r="G9" i="12"/>
  <c r="E10" i="12"/>
  <c r="F10" i="12"/>
  <c r="G10" i="12"/>
  <c r="E11" i="12"/>
  <c r="F11" i="12"/>
  <c r="G11" i="12"/>
  <c r="E12" i="12"/>
  <c r="F12" i="12"/>
  <c r="G12" i="12"/>
  <c r="E13" i="12"/>
  <c r="F13" i="12"/>
  <c r="G13" i="12"/>
  <c r="E14" i="12"/>
  <c r="F14" i="12"/>
  <c r="G14" i="12"/>
  <c r="E15" i="12"/>
  <c r="F15" i="12"/>
  <c r="G15" i="12"/>
  <c r="E16" i="12"/>
  <c r="F16" i="12"/>
  <c r="G16" i="12"/>
  <c r="E17" i="12"/>
  <c r="F17" i="12"/>
  <c r="G17" i="12"/>
  <c r="E18" i="12"/>
  <c r="F18" i="12"/>
  <c r="G18" i="12"/>
  <c r="E19" i="12"/>
  <c r="F19" i="12"/>
  <c r="G19" i="12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F25" i="12"/>
  <c r="G25" i="12"/>
  <c r="E26" i="12"/>
  <c r="F26" i="12"/>
  <c r="G26" i="12"/>
  <c r="E27" i="12"/>
  <c r="F27" i="12"/>
  <c r="G27" i="12"/>
  <c r="E28" i="12"/>
  <c r="F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F5" i="12"/>
  <c r="G5" i="12"/>
  <c r="E5" i="12"/>
  <c r="E156" i="5"/>
  <c r="F156" i="5"/>
  <c r="G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E162" i="5"/>
  <c r="F162" i="5"/>
  <c r="G162" i="5"/>
  <c r="E163" i="5"/>
  <c r="F163" i="5"/>
  <c r="G163" i="5"/>
  <c r="E164" i="5"/>
  <c r="F164" i="5"/>
  <c r="G164" i="5"/>
  <c r="F155" i="5"/>
  <c r="G155" i="5"/>
  <c r="E155" i="5"/>
  <c r="E143" i="5"/>
  <c r="F143" i="5"/>
  <c r="G143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G148" i="5"/>
  <c r="E149" i="5"/>
  <c r="F149" i="5"/>
  <c r="G149" i="5"/>
  <c r="E150" i="5"/>
  <c r="F150" i="5"/>
  <c r="G150" i="5"/>
  <c r="E151" i="5"/>
  <c r="F151" i="5"/>
  <c r="G151" i="5"/>
  <c r="E152" i="5"/>
  <c r="F152" i="5"/>
  <c r="G152" i="5"/>
  <c r="F142" i="5"/>
  <c r="G142" i="5"/>
  <c r="E142" i="5"/>
  <c r="E127" i="5"/>
  <c r="F127" i="5"/>
  <c r="G127" i="5"/>
  <c r="E128" i="5"/>
  <c r="F128" i="5"/>
  <c r="G128" i="5"/>
  <c r="E129" i="5"/>
  <c r="F129" i="5"/>
  <c r="G129" i="5"/>
  <c r="E130" i="5"/>
  <c r="F130" i="5"/>
  <c r="G130" i="5"/>
  <c r="E131" i="5"/>
  <c r="F131" i="5"/>
  <c r="G131" i="5"/>
  <c r="E132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E137" i="5"/>
  <c r="F137" i="5"/>
  <c r="G137" i="5"/>
  <c r="E138" i="5"/>
  <c r="F138" i="5"/>
  <c r="G138" i="5"/>
  <c r="E139" i="5"/>
  <c r="F139" i="5"/>
  <c r="G139" i="5"/>
  <c r="F126" i="5"/>
  <c r="G126" i="5"/>
  <c r="E126" i="5"/>
  <c r="E111" i="5"/>
  <c r="F111" i="5"/>
  <c r="G111" i="5"/>
  <c r="E112" i="5"/>
  <c r="F112" i="5"/>
  <c r="G112" i="5"/>
  <c r="E113" i="5"/>
  <c r="F113" i="5"/>
  <c r="G113" i="5"/>
  <c r="E114" i="5"/>
  <c r="F114" i="5"/>
  <c r="G114" i="5"/>
  <c r="E115" i="5"/>
  <c r="F115" i="5"/>
  <c r="G115" i="5"/>
  <c r="E116" i="5"/>
  <c r="F116" i="5"/>
  <c r="G116" i="5"/>
  <c r="E117" i="5"/>
  <c r="F117" i="5"/>
  <c r="G117" i="5"/>
  <c r="E118" i="5"/>
  <c r="F118" i="5"/>
  <c r="G118" i="5"/>
  <c r="E119" i="5"/>
  <c r="F119" i="5"/>
  <c r="G119" i="5"/>
  <c r="E120" i="5"/>
  <c r="F120" i="5"/>
  <c r="G120" i="5"/>
  <c r="E121" i="5"/>
  <c r="F121" i="5"/>
  <c r="G121" i="5"/>
  <c r="E122" i="5"/>
  <c r="F122" i="5"/>
  <c r="G122" i="5"/>
  <c r="E123" i="5"/>
  <c r="F123" i="5"/>
  <c r="G123" i="5"/>
  <c r="F110" i="5"/>
  <c r="G110" i="5"/>
  <c r="E110" i="5"/>
  <c r="E95" i="5"/>
  <c r="F95" i="5"/>
  <c r="G95" i="5"/>
  <c r="E96" i="5"/>
  <c r="F96" i="5"/>
  <c r="G96" i="5"/>
  <c r="E97" i="5"/>
  <c r="F97" i="5"/>
  <c r="G97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E103" i="5"/>
  <c r="F103" i="5"/>
  <c r="G103" i="5"/>
  <c r="E104" i="5"/>
  <c r="F104" i="5"/>
  <c r="G104" i="5"/>
  <c r="E105" i="5"/>
  <c r="F105" i="5"/>
  <c r="G105" i="5"/>
  <c r="E106" i="5"/>
  <c r="F106" i="5"/>
  <c r="G106" i="5"/>
  <c r="E107" i="5"/>
  <c r="F107" i="5"/>
  <c r="G107" i="5"/>
  <c r="F94" i="5"/>
  <c r="G94" i="5"/>
  <c r="E94" i="5"/>
  <c r="E78" i="5"/>
  <c r="F78" i="5"/>
  <c r="G78" i="5"/>
  <c r="E79" i="5"/>
  <c r="F79" i="5"/>
  <c r="G79" i="5"/>
  <c r="E80" i="5"/>
  <c r="F80" i="5"/>
  <c r="G80" i="5"/>
  <c r="E81" i="5"/>
  <c r="F81" i="5"/>
  <c r="G81" i="5"/>
  <c r="E82" i="5"/>
  <c r="F82" i="5"/>
  <c r="G82" i="5"/>
  <c r="E83" i="5"/>
  <c r="F83" i="5"/>
  <c r="G83" i="5"/>
  <c r="E84" i="5"/>
  <c r="F84" i="5"/>
  <c r="G84" i="5"/>
  <c r="E85" i="5"/>
  <c r="F85" i="5"/>
  <c r="G85" i="5"/>
  <c r="E86" i="5"/>
  <c r="F86" i="5"/>
  <c r="G86" i="5"/>
  <c r="E87" i="5"/>
  <c r="F87" i="5"/>
  <c r="G87" i="5"/>
  <c r="E88" i="5"/>
  <c r="F88" i="5"/>
  <c r="G88" i="5"/>
  <c r="E89" i="5"/>
  <c r="F89" i="5"/>
  <c r="G89" i="5"/>
  <c r="E90" i="5"/>
  <c r="F90" i="5"/>
  <c r="G90" i="5"/>
  <c r="E91" i="5"/>
  <c r="F91" i="5"/>
  <c r="G91" i="5"/>
  <c r="F77" i="5"/>
  <c r="G77" i="5"/>
  <c r="E77" i="5"/>
  <c r="E63" i="5"/>
  <c r="F63" i="5"/>
  <c r="G63" i="5"/>
  <c r="E64" i="5"/>
  <c r="F64" i="5"/>
  <c r="G64" i="5"/>
  <c r="E65" i="5"/>
  <c r="F65" i="5"/>
  <c r="G65" i="5"/>
  <c r="E66" i="5"/>
  <c r="F66" i="5"/>
  <c r="G66" i="5"/>
  <c r="E67" i="5"/>
  <c r="F67" i="5"/>
  <c r="G67" i="5"/>
  <c r="E68" i="5"/>
  <c r="F68" i="5"/>
  <c r="G68" i="5"/>
  <c r="E69" i="5"/>
  <c r="F69" i="5"/>
  <c r="G69" i="5"/>
  <c r="E70" i="5"/>
  <c r="F70" i="5"/>
  <c r="G70" i="5"/>
  <c r="E71" i="5"/>
  <c r="F71" i="5"/>
  <c r="G71" i="5"/>
  <c r="E72" i="5"/>
  <c r="F72" i="5"/>
  <c r="G72" i="5"/>
  <c r="E73" i="5"/>
  <c r="F73" i="5"/>
  <c r="G73" i="5"/>
  <c r="E74" i="5"/>
  <c r="F74" i="5"/>
  <c r="G74" i="5"/>
  <c r="F62" i="5"/>
  <c r="G62" i="5"/>
  <c r="E62" i="5"/>
  <c r="E49" i="5"/>
  <c r="F49" i="5"/>
  <c r="G49" i="5"/>
  <c r="E50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F59" i="5"/>
  <c r="G59" i="5"/>
  <c r="F48" i="5"/>
  <c r="G48" i="5"/>
  <c r="E48" i="5"/>
  <c r="E34" i="5"/>
  <c r="F34" i="5"/>
  <c r="G34" i="5"/>
  <c r="E35" i="5"/>
  <c r="F35" i="5"/>
  <c r="G35" i="5"/>
  <c r="E36" i="5"/>
  <c r="F36" i="5"/>
  <c r="G36" i="5"/>
  <c r="E37" i="5"/>
  <c r="F37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F43" i="5"/>
  <c r="G43" i="5"/>
  <c r="E44" i="5"/>
  <c r="F44" i="5"/>
  <c r="G44" i="5"/>
  <c r="E45" i="5"/>
  <c r="F45" i="5"/>
  <c r="G45" i="5"/>
  <c r="F33" i="5"/>
  <c r="G33" i="5"/>
  <c r="E33" i="5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F19" i="5"/>
  <c r="G19" i="5"/>
  <c r="E19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E15" i="5"/>
  <c r="F15" i="5"/>
  <c r="G15" i="5"/>
  <c r="E16" i="5"/>
  <c r="F16" i="5"/>
  <c r="G16" i="5"/>
  <c r="F5" i="5"/>
  <c r="G5" i="5"/>
  <c r="E5" i="5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F56" i="7"/>
  <c r="G56" i="7"/>
  <c r="E56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F39" i="7"/>
  <c r="G39" i="7"/>
  <c r="E39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F22" i="7"/>
  <c r="G22" i="7"/>
  <c r="E22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E16" i="7"/>
  <c r="F16" i="7"/>
  <c r="G16" i="7"/>
  <c r="E17" i="7"/>
  <c r="F17" i="7"/>
  <c r="G17" i="7"/>
  <c r="E18" i="7"/>
  <c r="F18" i="7"/>
  <c r="G18" i="7"/>
  <c r="E19" i="7"/>
  <c r="F19" i="7"/>
  <c r="G19" i="7"/>
  <c r="F5" i="7"/>
  <c r="G5" i="7"/>
  <c r="E5" i="7"/>
  <c r="E8" i="9"/>
  <c r="F8" i="9"/>
  <c r="G8" i="9"/>
  <c r="E9" i="9"/>
  <c r="F9" i="9"/>
  <c r="G9" i="9"/>
  <c r="E10" i="9"/>
  <c r="F10" i="9"/>
  <c r="G10" i="9"/>
  <c r="E11" i="9"/>
  <c r="F11" i="9"/>
  <c r="G11" i="9"/>
  <c r="E12" i="9"/>
  <c r="F12" i="9"/>
  <c r="G12" i="9"/>
  <c r="E13" i="9"/>
  <c r="F13" i="9"/>
  <c r="G13" i="9"/>
  <c r="E14" i="9"/>
  <c r="F14" i="9"/>
  <c r="G14" i="9"/>
  <c r="E15" i="9"/>
  <c r="F15" i="9"/>
  <c r="G15" i="9"/>
  <c r="E16" i="9"/>
  <c r="F16" i="9"/>
  <c r="G16" i="9"/>
  <c r="E17" i="9"/>
  <c r="F17" i="9"/>
  <c r="G17" i="9"/>
  <c r="F7" i="9"/>
  <c r="G7" i="9"/>
  <c r="E7" i="9"/>
  <c r="E25" i="8"/>
  <c r="F25" i="8"/>
  <c r="G25" i="8"/>
  <c r="E26" i="8"/>
  <c r="F26" i="8"/>
  <c r="G26" i="8"/>
  <c r="E27" i="8"/>
  <c r="F27" i="8"/>
  <c r="G27" i="8"/>
  <c r="E28" i="8"/>
  <c r="F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E48" i="8"/>
  <c r="F48" i="8"/>
  <c r="G48" i="8"/>
  <c r="E49" i="8"/>
  <c r="F49" i="8"/>
  <c r="G49" i="8"/>
  <c r="E50" i="8"/>
  <c r="F50" i="8"/>
  <c r="G50" i="8"/>
  <c r="E51" i="8"/>
  <c r="F51" i="8"/>
  <c r="G51" i="8"/>
  <c r="E52" i="8"/>
  <c r="F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F24" i="8"/>
  <c r="G24" i="8"/>
  <c r="E24" i="8"/>
  <c r="E6" i="8"/>
  <c r="F6" i="8"/>
  <c r="G6" i="8"/>
  <c r="E7" i="8"/>
  <c r="F7" i="8"/>
  <c r="G7" i="8"/>
  <c r="E8" i="8"/>
  <c r="F8" i="8"/>
  <c r="G8" i="8"/>
  <c r="E9" i="8"/>
  <c r="F9" i="8"/>
  <c r="G9" i="8"/>
  <c r="E10" i="8"/>
  <c r="F10" i="8"/>
  <c r="G10" i="8"/>
  <c r="E11" i="8"/>
  <c r="F11" i="8"/>
  <c r="G11" i="8"/>
  <c r="E12" i="8"/>
  <c r="F12" i="8"/>
  <c r="G12" i="8"/>
  <c r="E13" i="8"/>
  <c r="F13" i="8"/>
  <c r="G13" i="8"/>
  <c r="E14" i="8"/>
  <c r="F14" i="8"/>
  <c r="G14" i="8"/>
  <c r="E15" i="8"/>
  <c r="F15" i="8"/>
  <c r="G15" i="8"/>
  <c r="E16" i="8"/>
  <c r="F16" i="8"/>
  <c r="G16" i="8"/>
  <c r="E17" i="8"/>
  <c r="F17" i="8"/>
  <c r="G17" i="8"/>
  <c r="E18" i="8"/>
  <c r="F18" i="8"/>
  <c r="G18" i="8"/>
  <c r="E19" i="8"/>
  <c r="F19" i="8"/>
  <c r="G19" i="8"/>
  <c r="E20" i="8"/>
  <c r="F20" i="8"/>
  <c r="G20" i="8"/>
  <c r="E21" i="8"/>
  <c r="F21" i="8"/>
  <c r="G21" i="8"/>
  <c r="E22" i="8"/>
  <c r="F22" i="8"/>
  <c r="G22" i="8"/>
  <c r="E23" i="8"/>
  <c r="F23" i="8"/>
  <c r="G23" i="8"/>
  <c r="F5" i="8"/>
  <c r="G5" i="8"/>
  <c r="E5" i="8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D17" i="13"/>
  <c r="E17" i="13"/>
  <c r="C17" i="13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D5" i="13"/>
  <c r="E5" i="13"/>
  <c r="C5" i="13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F32" i="6"/>
  <c r="G32" i="6"/>
  <c r="E3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G30" i="6"/>
  <c r="F22" i="6"/>
  <c r="G22" i="6"/>
  <c r="E22" i="6"/>
  <c r="E6" i="6"/>
  <c r="F6" i="6"/>
  <c r="G6" i="6"/>
  <c r="E7" i="6"/>
  <c r="F7" i="6"/>
  <c r="G7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E16" i="6"/>
  <c r="F16" i="6"/>
  <c r="G16" i="6"/>
  <c r="E17" i="6"/>
  <c r="F17" i="6"/>
  <c r="G17" i="6"/>
  <c r="E18" i="6"/>
  <c r="F18" i="6"/>
  <c r="G18" i="6"/>
  <c r="E19" i="6"/>
  <c r="F19" i="6"/>
  <c r="G19" i="6"/>
  <c r="E20" i="6"/>
  <c r="F20" i="6"/>
  <c r="G20" i="6"/>
  <c r="E21" i="6"/>
  <c r="F21" i="6"/>
  <c r="G21" i="6"/>
  <c r="F5" i="6"/>
  <c r="G5" i="6"/>
  <c r="E5" i="6"/>
  <c r="E20" i="3"/>
  <c r="F20" i="3"/>
  <c r="G20" i="3"/>
  <c r="E21" i="3"/>
  <c r="F21" i="3"/>
  <c r="G21" i="3"/>
  <c r="E22" i="3"/>
  <c r="F22" i="3"/>
  <c r="G22" i="3"/>
  <c r="E23" i="3"/>
  <c r="F23" i="3"/>
  <c r="G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F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E47" i="3"/>
  <c r="F47" i="3"/>
  <c r="G47" i="3"/>
  <c r="E48" i="3"/>
  <c r="F48" i="3"/>
  <c r="G48" i="3"/>
  <c r="E49" i="3"/>
  <c r="F49" i="3"/>
  <c r="G49" i="3"/>
  <c r="E50" i="3"/>
  <c r="F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F19" i="3"/>
  <c r="G19" i="3"/>
  <c r="E19" i="3"/>
  <c r="E6" i="3"/>
  <c r="F6" i="3"/>
  <c r="G6" i="3"/>
  <c r="E7" i="3"/>
  <c r="F7" i="3"/>
  <c r="G7" i="3"/>
  <c r="E8" i="3"/>
  <c r="F8" i="3"/>
  <c r="G8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E14" i="3"/>
  <c r="F14" i="3"/>
  <c r="G14" i="3"/>
  <c r="E15" i="3"/>
  <c r="F15" i="3"/>
  <c r="G15" i="3"/>
  <c r="E16" i="3"/>
  <c r="F16" i="3"/>
  <c r="G16" i="3"/>
  <c r="F5" i="3"/>
  <c r="G5" i="3"/>
  <c r="E5" i="3"/>
  <c r="I17" i="5" l="1"/>
  <c r="J17" i="5"/>
  <c r="K17" i="5"/>
  <c r="I18" i="5"/>
  <c r="J18" i="5"/>
  <c r="K18" i="5"/>
  <c r="I31" i="5"/>
  <c r="J31" i="5"/>
  <c r="K31" i="5"/>
  <c r="I32" i="5"/>
  <c r="J32" i="5"/>
  <c r="K32" i="5"/>
  <c r="I46" i="5"/>
  <c r="J46" i="5"/>
  <c r="K46" i="5"/>
  <c r="I47" i="5"/>
  <c r="J47" i="5"/>
  <c r="K47" i="5"/>
  <c r="I60" i="5"/>
  <c r="J60" i="5"/>
  <c r="K60" i="5"/>
  <c r="I61" i="5"/>
  <c r="J61" i="5"/>
  <c r="K61" i="5"/>
  <c r="I75" i="5"/>
  <c r="J75" i="5"/>
  <c r="K75" i="5"/>
  <c r="I76" i="5"/>
  <c r="J76" i="5"/>
  <c r="K76" i="5"/>
  <c r="I92" i="5"/>
  <c r="J92" i="5"/>
  <c r="K92" i="5"/>
  <c r="I93" i="5"/>
  <c r="J93" i="5"/>
  <c r="K93" i="5"/>
  <c r="I108" i="5"/>
  <c r="J108" i="5"/>
  <c r="K108" i="5"/>
  <c r="I109" i="5"/>
  <c r="J109" i="5"/>
  <c r="K109" i="5"/>
  <c r="I124" i="5"/>
  <c r="J124" i="5"/>
  <c r="K124" i="5"/>
  <c r="I125" i="5"/>
  <c r="J125" i="5"/>
  <c r="K125" i="5"/>
  <c r="I140" i="5"/>
  <c r="J140" i="5"/>
  <c r="K140" i="5"/>
  <c r="I141" i="5"/>
  <c r="J141" i="5"/>
  <c r="K141" i="5"/>
  <c r="I153" i="5"/>
  <c r="J153" i="5"/>
  <c r="K153" i="5"/>
  <c r="I154" i="5"/>
  <c r="J154" i="5"/>
  <c r="K154" i="5"/>
  <c r="I155" i="5"/>
  <c r="J155" i="5"/>
  <c r="K155" i="5"/>
</calcChain>
</file>

<file path=xl/sharedStrings.xml><?xml version="1.0" encoding="utf-8"?>
<sst xmlns="http://schemas.openxmlformats.org/spreadsheetml/2006/main" count="1059" uniqueCount="932">
  <si>
    <t>TSF33-29-C-01(холод.)</t>
  </si>
  <si>
    <t>TRD 20-54-C-01                                     TRD 20-54-W-01</t>
  </si>
  <si>
    <t>TRD 14-46-C-01                                     TRD 14-46-W-01</t>
  </si>
  <si>
    <t>TRD 33-45-C-01                                     TRD 33-45-W-01</t>
  </si>
  <si>
    <t>TRD 12-72-C-01                                     TRD 12-72-W-01</t>
  </si>
  <si>
    <t>TRD 23-73-C-01                                     TRD 23-73-W-01</t>
  </si>
  <si>
    <t>TRD 33-44-C-01                                     TRD 33-44-W-01</t>
  </si>
  <si>
    <t>TRZ 18-08-C-01                                              TRZ 18-08-W-01</t>
  </si>
  <si>
    <t>TRZ 33-09-C-01                                              TRZ 33-09-W-01</t>
  </si>
  <si>
    <t>TRZ 48-10-C-01                                              TRZ 48-10-W-01</t>
  </si>
  <si>
    <t>TRD 12-63-C-01                                     TRD 12-63-W-01</t>
  </si>
  <si>
    <t>TRD 23-65-C-01                                     TRD 23-65-W-01</t>
  </si>
  <si>
    <t>TRD 17-64-C-01                                     TRD 17-64-W-01</t>
  </si>
  <si>
    <t>TRD 12-48-C-01                                     TRD 12-48-W-01</t>
  </si>
  <si>
    <t>TRD 17-49-C-01                                     TRD 17-49-W-01</t>
  </si>
  <si>
    <t>TRD 23-50-C-01                                     TRD 23-50-W-01</t>
  </si>
  <si>
    <t>TRD 38-55-C-01                                     TRD 38-55-W-01</t>
  </si>
  <si>
    <t>TRD 43-56-C-01                                     TRD 43-56-W-01</t>
  </si>
  <si>
    <t>DRG  2-50-C-55</t>
  </si>
  <si>
    <t>THM 18-09-C-01(холод.)</t>
  </si>
  <si>
    <t>THM 28-08-C-01(холод.)</t>
  </si>
  <si>
    <t>TSF-1M</t>
  </si>
  <si>
    <t>TSF-2M</t>
  </si>
  <si>
    <t>TSF-3M</t>
  </si>
  <si>
    <t>TSF-ST</t>
  </si>
  <si>
    <t xml:space="preserve">Шинопровод и комплектующие </t>
  </si>
  <si>
    <t>TSF-I2</t>
  </si>
  <si>
    <t>TSF-L2</t>
  </si>
  <si>
    <t>TSF-T3</t>
  </si>
  <si>
    <t>TSF-X4</t>
  </si>
  <si>
    <t>TSF-IH2</t>
  </si>
  <si>
    <t>TSF-CP</t>
  </si>
  <si>
    <t>Шинопровод 4-х фазный 1 метр</t>
  </si>
  <si>
    <t>Шинопровод 4-х фазный 2 метр</t>
  </si>
  <si>
    <t>Шинопровод 4-х фазный 3 метр</t>
  </si>
  <si>
    <t>Заглушка торцевая</t>
  </si>
  <si>
    <t>Линейное соединение шинопровода "I" 2 разъема</t>
  </si>
  <si>
    <t>Угловое соединение шинопровода "L" 3 разъема</t>
  </si>
  <si>
    <t>T- образное соединение шинопровода, 3 разъема</t>
  </si>
  <si>
    <t>Х- образное соединение шинопровода, 4 разъема</t>
  </si>
  <si>
    <t>внутренее линейное соединение, 2 разъема</t>
  </si>
  <si>
    <t>ввод питания</t>
  </si>
  <si>
    <t>ISK 18-01-C-01 (холод.)</t>
  </si>
  <si>
    <t>TSD 6-01-C-01 (холод.)</t>
  </si>
  <si>
    <t>DSL 52-02-С-72* (холод.)</t>
  </si>
  <si>
    <t>TSF 9-03-C-01 (холод.)</t>
  </si>
  <si>
    <t>TRZ 12-05-C-61</t>
  </si>
  <si>
    <t>TRZ 24-06-C-61</t>
  </si>
  <si>
    <t>TRZ 36-07-C-61</t>
  </si>
  <si>
    <t>TSF 19-06-C-01 (холод.)</t>
  </si>
  <si>
    <t>TSF 38-07-C-01 (холод.)</t>
  </si>
  <si>
    <t>TSF 18-05-C-01 (холод.)</t>
  </si>
  <si>
    <t>THM 23-02-C-01 (холод.)</t>
  </si>
  <si>
    <t>OCR50-20-C-82</t>
  </si>
  <si>
    <t>OCR100-21-C-82</t>
  </si>
  <si>
    <t>OCR120-22-C-82</t>
  </si>
  <si>
    <t>OCR150-23-C-82</t>
  </si>
  <si>
    <t>OCR180-24-C-82</t>
  </si>
  <si>
    <t>OCR200-25-C-82</t>
  </si>
  <si>
    <t>TRD38-57-C-61* (холод.)          TRD38-57-W-61* (тепл.)</t>
  </si>
  <si>
    <t>TRD39-58-C-61* (холод.)          TRD39-58-W-61* (тепл.)</t>
  </si>
  <si>
    <t>TRD 14-51-C-01                                     TRD 14-51-W-01</t>
  </si>
  <si>
    <t>THD 18-07-C-01</t>
  </si>
  <si>
    <t>THD 9-04-C-01</t>
  </si>
  <si>
    <t>THD 12-05-C-01</t>
  </si>
  <si>
    <t>THD 12-06-C-01</t>
  </si>
  <si>
    <t>OSF 150-12-C-72*</t>
  </si>
  <si>
    <t>OSF 200-13-C-72*</t>
  </si>
  <si>
    <t>IHB 100-01-C-01                                       IHB 100-01-C-02 (PC)</t>
  </si>
  <si>
    <t>IHB 150-03-C-01                                   IHB 150-03-C-02(pc)</t>
  </si>
  <si>
    <t>IHB 250-05-C-01                                    IHB 250-05-C-02(pc)</t>
  </si>
  <si>
    <t>TSF 23-26-C-01(холод.)</t>
  </si>
  <si>
    <t>TSF 17-23-C-01(холод.)</t>
  </si>
  <si>
    <t>TSF 17-24-C-01(холод.)</t>
  </si>
  <si>
    <t>TRD 9-68-C-01                                     TRD 9-68-W-01</t>
  </si>
  <si>
    <t>TRD 12-69-C-01                                     TRD 12-69-W-01</t>
  </si>
  <si>
    <t>TRD 23-70-C-01                                     TRD 23-70-W-01</t>
  </si>
  <si>
    <t>TRD 33-71-C-01                                     TRD 33-71-W-01</t>
  </si>
  <si>
    <t>TRD 6-66-C-01                                     TRD 6-66-W-01</t>
  </si>
  <si>
    <t>TRD 33-75-C-01</t>
  </si>
  <si>
    <t>TRD 6-67-C-01                                     TRD 6-67-W-01</t>
  </si>
  <si>
    <t>TRD 9-59-C-01                                     TRD 9-59-W-01</t>
  </si>
  <si>
    <t>TRD 12-60-C-01                                     TRD 12-60-W-01</t>
  </si>
  <si>
    <t>TRD 23-61-C-01                                     TRD 23-61-W-01</t>
  </si>
  <si>
    <t>TRD 33-62-C-01                                     TRD 33-62-W-01</t>
  </si>
  <si>
    <t>TSD 12-04-C-01 (холод.)</t>
  </si>
  <si>
    <t>TSD 22-05-C-01 (холод.)</t>
  </si>
  <si>
    <t>TSD 33-06-C-01 (холод.)</t>
  </si>
  <si>
    <t>THD 12-08-C-01</t>
  </si>
  <si>
    <t>THD 22-09-C-01</t>
  </si>
  <si>
    <t>THD 33-10-C-01</t>
  </si>
  <si>
    <t>TRD 15-40-C-01                                     TRD 15-40-W-01</t>
  </si>
  <si>
    <t>TRD 15-41-C-01                                     TRD 15-41-W-01</t>
  </si>
  <si>
    <t>TRD 15-42-C-01                                     TRD 15-42-W-01</t>
  </si>
  <si>
    <t>TRD 15-43-C-01                                     TRD 15-43-W-01</t>
  </si>
  <si>
    <t>TSF28-28-C-01(холод.)</t>
  </si>
  <si>
    <t>TSF26-27-C-01(холод.)</t>
  </si>
  <si>
    <t>TSF15-23-C-01(холод.)</t>
  </si>
  <si>
    <t>TSF36-30-C-01(холод.)</t>
  </si>
  <si>
    <t>TSF12-22-C-01(холод.)</t>
  </si>
  <si>
    <t>TSF23-25-C-01(холод.)</t>
  </si>
  <si>
    <t>OCR 18-04-C-01</t>
  </si>
  <si>
    <t>OCR 32-08-C-01</t>
  </si>
  <si>
    <t>TRD 21-29-C-01 (холод.)</t>
  </si>
  <si>
    <t>THM 18-07-C-01(холод.)</t>
  </si>
  <si>
    <t>ISK 32-01-C-01 (холод.)</t>
  </si>
  <si>
    <t>ТRD11-01-C-02 (холод.)                                         ТRD11-01-W-02 (тепл.)</t>
  </si>
  <si>
    <t>TRD11-02-C-55 (холод.)                                       TRD11-02-W-55 (тепл.)</t>
  </si>
  <si>
    <t>ТRD14-05-C-62 (холод.)                                      TRD 14-05-W-62 (тепл.)</t>
  </si>
  <si>
    <t xml:space="preserve">TRD14-06-C-61* (хлолд.)                                      TRD14-06-W-61*  (тепл.) </t>
  </si>
  <si>
    <t>TRD16-08-C-61* (холод.)           TRD16-08-W-61*(тепл.)</t>
  </si>
  <si>
    <t>ТRD20-10-C-62 (холод.)             ТRD20-10-W-62 (тепл.)</t>
  </si>
  <si>
    <t>ТRD20-11-C-55 (холод.)              ТRD20-11-W-55 (тепл.)</t>
  </si>
  <si>
    <t>TRD20-12-C-61* (холод.)          TRD20-12-W-61* (тепл.)</t>
  </si>
  <si>
    <t>THD 18-03-C-01 (холод.)</t>
  </si>
  <si>
    <t>TSD 18-03-C-01 (холод.)</t>
  </si>
  <si>
    <t>TSF 8-08-C-01(холод.)</t>
  </si>
  <si>
    <t>TSF 15-09-C-01(холод.)</t>
  </si>
  <si>
    <t>TSF 14-17-C-01(холод.)</t>
  </si>
  <si>
    <t>TSF 18-11-C-01(холод.)</t>
  </si>
  <si>
    <t>TSF 9-10-C-01(холод.)</t>
  </si>
  <si>
    <t>TSF 15-08-C-01(холод.)</t>
  </si>
  <si>
    <t>TSF 20-19-C-01(холод.)</t>
  </si>
  <si>
    <t>TSF 28-20-C-01(холод.)</t>
  </si>
  <si>
    <t>TSF 30-21-C-01(холод.)</t>
  </si>
  <si>
    <t>THM 28-10-CW-02</t>
  </si>
  <si>
    <t>THM 58-11-CW-02</t>
  </si>
  <si>
    <t>DSW 10-06-C-01</t>
  </si>
  <si>
    <t>DSW 6-07-C-01</t>
  </si>
  <si>
    <t>DSE 8-01-C-01</t>
  </si>
  <si>
    <t>TSP 14-01-C-02 (холод.)</t>
  </si>
  <si>
    <t>OSF 10-06-C-01 (холод.)</t>
  </si>
  <si>
    <t>OSF 20-07-C-01 (холод.)</t>
  </si>
  <si>
    <t>OSF 30-08-C-01 (холод.)</t>
  </si>
  <si>
    <t>OSF 40-09-C-01 (холод.)</t>
  </si>
  <si>
    <t>OSF 50-10-C-01 (холод.)</t>
  </si>
  <si>
    <t xml:space="preserve">TRD 25-30-C-61 (холод.)                    TRD 25-30-C-61 (тепл.) </t>
  </si>
  <si>
    <t xml:space="preserve">TRD 32-31-C-61 (холод.)                    TRD 32-31-C-61 (тепл.) </t>
  </si>
  <si>
    <t>ТRZ 8-01-C-61* (холод.)                ТRZ 8-01-W-61* (тепл.)</t>
  </si>
  <si>
    <t>EHP 5-03</t>
  </si>
  <si>
    <t>EHP 6-04</t>
  </si>
  <si>
    <t>EHP 7-05</t>
  </si>
  <si>
    <t>OCR 36-05-C-01</t>
  </si>
  <si>
    <t>TRD20-13-C-61*(холод.)          TRD20-13-W-61* (тепл.)</t>
  </si>
  <si>
    <t xml:space="preserve">ТRD26-16-C-55 (холод.)                    ТRD26-16-W-55  (тепл.)     </t>
  </si>
  <si>
    <t>ТRD26-15-C-62 (холод.)          ТRD26-15-W-62 (тепл.)</t>
  </si>
  <si>
    <t>TRD30-17-C-61* (холод.)                     TRD30-17-W-61* (тепл.)</t>
  </si>
  <si>
    <t>ТRD34-18-C-55 (холод.)             ТRD34-18-W-55 (тепл.)</t>
  </si>
  <si>
    <t>TRD39-19-C-61* (холод.)             TRD39-19-W-61* (тепл.)</t>
  </si>
  <si>
    <t>TRD46-20-C-61*(холод.)          TRD46-20-W-61* (тепл.)</t>
  </si>
  <si>
    <t>TRD58-21-C-61* (холод.)          TRD58-21-W-61* (тепл.)</t>
  </si>
  <si>
    <t>ТRZ16-02-C-61* (холод.)          ТRZ16-02-W-61* (тепл.)</t>
  </si>
  <si>
    <t>ТRZ24-03-C-61* (холод.)             ТRZ24-03-W-61* (тепл.)</t>
  </si>
  <si>
    <t>ТRZ32-04-C-61* (холод.)           ТRZ32-04-W-61* (тепл.)</t>
  </si>
  <si>
    <t>TRP13-01-C-02 (холод.)                  TRP13-01-W-02 (тепл.)</t>
  </si>
  <si>
    <t>OSF12-01-С-72* (холод.)</t>
  </si>
  <si>
    <t>TRD17-09-C-61*(холод.)                        TRD17-09-W-61*(тепл.)</t>
  </si>
  <si>
    <t>TRD23-14-C-61* (холод.)                      TRD23-14-W-61* (тепл.)</t>
  </si>
  <si>
    <t>TRD 10-32-C-01</t>
  </si>
  <si>
    <t>TRD 20-33-C-01</t>
  </si>
  <si>
    <t>TRD 30-34-C-01</t>
  </si>
  <si>
    <t>DSW 6-04-C-01</t>
  </si>
  <si>
    <t>THM 18-03-C-01 (холод.)</t>
  </si>
  <si>
    <t>IHB 50-02-C-01</t>
  </si>
  <si>
    <t>EHP 2-01</t>
  </si>
  <si>
    <t>EHP 3-02</t>
  </si>
  <si>
    <t>TRD 10-35-C-01                                     TRD 10-35-W-01</t>
  </si>
  <si>
    <t xml:space="preserve">TRD 20-37-C-01                                        TRD 20-37-W-01       </t>
  </si>
  <si>
    <t>TRD 25-38-C-01                                       TRD 25-38-W-01</t>
  </si>
  <si>
    <t>TRD 18-39-C-01                                     TRD 18-39-W-01</t>
  </si>
  <si>
    <t>DSS 40-01-C-01</t>
  </si>
  <si>
    <t>DSS 40-02-C-01</t>
  </si>
  <si>
    <t>DSS 40-03-C-01</t>
  </si>
  <si>
    <t>DSS 40-04-C-01</t>
  </si>
  <si>
    <t>OSF20-02-С-72* (холод.)</t>
  </si>
  <si>
    <t>OSF40-03-С-72* (холод.)</t>
  </si>
  <si>
    <t>OSF50-04-С-72* (холод.)</t>
  </si>
  <si>
    <t>DSL26-01-С-72* (холод.)</t>
  </si>
  <si>
    <t xml:space="preserve">SSW15-02-C-01 </t>
  </si>
  <si>
    <t xml:space="preserve">SSW15-03-C-01 </t>
  </si>
  <si>
    <t xml:space="preserve">SSW15-04-C-01 </t>
  </si>
  <si>
    <t xml:space="preserve">SSW15-05-C-01 </t>
  </si>
  <si>
    <t xml:space="preserve">SSW15-06-C-01 </t>
  </si>
  <si>
    <t xml:space="preserve">SSW15-07-C-01 </t>
  </si>
  <si>
    <t>GRP36-06-C-02 (холод.)</t>
  </si>
  <si>
    <t>GRP45-08-C-02 (холод.)</t>
  </si>
  <si>
    <t>GRP17-07-C-02 (холод.)</t>
  </si>
  <si>
    <t>TSF 9-04-C-01 (холод.)</t>
  </si>
  <si>
    <t>TSF 14-02-C-01 (холод.)</t>
  </si>
  <si>
    <t>TSD 10-02-C-01 (холод.)</t>
  </si>
  <si>
    <t>TSF 7-01-C-01 (холод.)</t>
  </si>
  <si>
    <t>ISK50-03</t>
  </si>
  <si>
    <t>ISK18-04</t>
  </si>
  <si>
    <t>ISK27-05</t>
  </si>
  <si>
    <t>ISK9-06</t>
  </si>
  <si>
    <t>DSL13-03-С-72</t>
  </si>
  <si>
    <t>DSL13-03 (с линзами)</t>
  </si>
  <si>
    <t>TRP 10-02-C-01 (холод.)</t>
  </si>
  <si>
    <t>GRA 30-15-C-02                                             GRA 30-15-W-02</t>
  </si>
  <si>
    <t>GRA 30-14-C-02                                             GRA 30-14-W-02</t>
  </si>
  <si>
    <t>OSF 100-11-C-72*</t>
  </si>
  <si>
    <t>TRP13-01-C-02 (холод.)            TRP13-01-W-02 (тепл.)                          (димируемая)</t>
  </si>
  <si>
    <t>IHB 200-04-C-01                                     IHB 200-04-C-02(pc)</t>
  </si>
  <si>
    <t>OSF 20-07-C-01 (холод.)                              с  датчиком движения</t>
  </si>
  <si>
    <t>OSF 30-08-C-01 (холод.)                      с  датчиком движения</t>
  </si>
  <si>
    <t>OSF 40-09-C-01 (холод.)                           с  датчиком движения</t>
  </si>
  <si>
    <t>OSF 50-10-C-01 (холод.)                      с  датчиком движения</t>
  </si>
  <si>
    <t xml:space="preserve">THM 18-05-C-02 (холод.)               THM 18-05-W-02 (тепл.)                        </t>
  </si>
  <si>
    <t xml:space="preserve">THM 36-06-C-02 (холод.)               THM 36-06-W-02 (тепл.)                        </t>
  </si>
  <si>
    <t>DSS 3-01-C-01</t>
  </si>
  <si>
    <t>TRD 16-27-C-01 (холод.)</t>
  </si>
  <si>
    <t>TRD14-07-C-55 (холод.)                                        TRD 14-07-W-55(тепл.)</t>
  </si>
  <si>
    <t>TRD 19-28-C-01 (холод.)</t>
  </si>
  <si>
    <t>TRD 5-26-C-01 (холод.)</t>
  </si>
  <si>
    <t>TRD 8-25-C-01 (холод.)</t>
  </si>
  <si>
    <t>TRP 18-03-C-01 (холод.)</t>
  </si>
  <si>
    <t>THD 9-02-C-01 (холод.)</t>
  </si>
  <si>
    <t>THD 12-01-C-01 (холод.)</t>
  </si>
  <si>
    <t>THM 9-01-C-01 (холод.)</t>
  </si>
  <si>
    <t>THM 46-04-C-01 (холод.)</t>
  </si>
  <si>
    <t>OSF 10-06-C-01 (холод.) с  датчиком движения</t>
  </si>
  <si>
    <t>OCR 64-09-C-01</t>
  </si>
  <si>
    <t>OCR 96-10-C-01</t>
  </si>
  <si>
    <t>OCR 130-11-C-01</t>
  </si>
  <si>
    <t>Встраивается в потолки типа "Армстронг", в подшивные потолки из гипсокартона, на поверхность стены/потолка, прикрепляется на стальные тросы. Размер (мм) 295х295х20,                                                       Световой поток (Лм): теплое - 1200, холодное - 1400,                                            Потребляемая мощность (Вт) 17.</t>
  </si>
  <si>
    <t>Встраивается в потолки типа «Армстронг» или
подшивные потолки из гипсокартона.                                               Размер (мм)- диаметр 180, высота 16,                                               установочное отверстие (мм)- 175,                                                      Световой поток (Лм): 1000,                                                                        Потребляемая мощность (Вт) - 10.</t>
  </si>
  <si>
    <t>Встраивается в потолки типа «Армстронг» или
подшивные потолки из гипсокартона.                                               Размер (мм)- диаметр 240, высота 16,                                               установочное отверстие (мм)- 235,                                                      Световой поток (Лм): 1700,                                                                         Потребляемая мощность (Вт) - 18.</t>
  </si>
  <si>
    <t>Встраивается в потолки типа «Армстронг» или
подшивные потолки из гипсокартона.                                               Размер (мм)- диаметр 112, высота 92,                                               установочное отверстие (мм)- 90,                                                      Световой поток (Лм): 960,                                                                          Потребляемая мощность (Вт) - 8.</t>
  </si>
  <si>
    <t>Встраивается в потолки типа «Армстронг» или
подшивные потолки из гипсокартона.                                               Размер (мм)- диаметр 86, высота 83,                                               установочное отверстие (мм)- 70,                                                      Световой поток (Лм): 600,                                                                          Потребляемая мощность (Вт) - 5.</t>
  </si>
  <si>
    <t>Встраивается в потолки типа «Армстронг» или
подшивные потолки из гипсокартона.                                               Размер (мм)- диаметр 230, высота 110,                                               установочное отверстие (мм)- 210,                                                     Световой поток (Лм): 2520,                                                                         Потребляемая мощность (Вт) - 21.</t>
  </si>
  <si>
    <t>Встраивается в потолки типа «Армстронг» или
подшивные потолки из гипсокартона.                                               Размер (мм)- диаметр 190, высота 87,                                               установочное отверстие (мм)- 180,                                                      Световой поток (Лм): 2280,                                                                          Потребляемая мощность (Вт) - 19.</t>
  </si>
  <si>
    <t>Встраивается в потолки типа «Армстронг» или
подшивные потолки из гипсокартона.                                               Размер (мм)- диаметр 175, высота 79,                                               установочное отверстие (мм)- 155,                                                      Световой поток (Лм): 1920,                                                                           Потребляемая мощность (Вт) - 16.</t>
  </si>
  <si>
    <t>Встраивается в потолки типа "Армстронг", 
в подшивные потолки из гипсокартона,                                                           Размер (мм) 490*178, высота - 147,                                    Установочное отверстие (мм) - 470*160,                                    Световой поток (Лм): 4320,                                                      Потребляемая мощность (Вт) 38.</t>
  </si>
  <si>
    <t>Встраивается в потолки типа "Армстронг", 
в подшивные потолки из гипсокартона,                                                           Размер (мм) 340*178, высота - 147,                                    Установочное отверстие (мм) - 320*160,                                    Световой поток (Лм): 2880,                                                      Потребляемая мощность (Вт) 26.</t>
  </si>
  <si>
    <t>Встраивается в потолки типа "Армстронг", 
в подшивные потолки из гипсокартона,                                                           Размер (мм) 174*178, высота - 147,                                    Установочное отверстие (мм) - 160*160,                                    Световой поток (Лм): 1440,          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</si>
  <si>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200*200, высота - 140,                                    Установочное отверстие (мм) - 165*165                                   Световой поток (Лм): теплое - 800, холодное - 960,
 Угол рассеивания 15/30/45/60 град.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</si>
  <si>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- 281, высота - 105,                        Установочное отверстие (мм) - 255,                                    Световой поток (Лм): теплое - 5800, холодное - 6900,                                                                              Потребляемая мощность (Вт) 58.</t>
  </si>
  <si>
    <t>Встраивается в потолки типа "Армстронг", 
в подшивные потолки из гипсокартона,                                                           Размер (мм) диаметр - 138, высота - 102,                        Установочное отверстие (мм) - 125,                                    Световой поток (Лм): белый - 1800/1500,                                               Угол рассеивания 120 град.                                                     Потребляемая мощность (Вт) 22.</t>
  </si>
  <si>
    <t>Встраивается в потолки типа "Армстронг", 
в подшивные потолки из гипсокартона,                                                           Размер (мм) диаметр - 114, высота - 82,                        Установочное отверстие (мм) - 95,                                    Световой поток (Лм): белый - 1200/1000,                                               Угол рассеивания 120 град.                                                     Потребляемая мощность (Вт) 12.</t>
  </si>
  <si>
    <t>Встраивается в потолки типа "Армстронг", 
в подшивные потолки из гипсокартона,                                                            Размер (мм)  168* высота - 50,                                               Установочное отверстие (мм) - 100*                                     Световой поток (Лм): белый - 3600,                                               Угол рассеивания 120 град.                                                     Потребляемая мощность (Вт) 34.</t>
  </si>
  <si>
    <t>Встраивается в потолки типа "Армстронг", 
в подшивные потолки из гипсокартона,                                                           Размер (мм) диаметр - 150, высота - 17,                        Установочное отверстие (мм) - 140,                                    Световой поток (Лм): тёплое - 1100, 
холодное - 1200, Угол рассеивания 120 град.                                                     Потребляемая мощность (Вт) 13.</t>
  </si>
  <si>
    <t>Встраивается в потолки типа "Армстронг", 
в подшивные потолки из гипсокартона,                                                           Размер (мм) диаметр - 115, высота - 50,                        Установочное отверстие (мм) - 100,                                    Световой поток (Лм): белый - 1200,                                               Угол рассеивания 120 град.                                                     Потребляемая мощность (Вт) 12.</t>
  </si>
  <si>
    <t>Встраивается в потолки типа "Армстронг", 
в подшивные потолки из гипсокартона,                                                           Размер (мм) диаметр - 168, высота - 50,                        Установочное отверстие (мм) - 150,                                    Световой поток (Лм): белый - 2400,                                               Угол рассеивания 120 град.                                                     Потребляемая мощность (Вт) 22.</t>
  </si>
  <si>
    <t>Встраивается в потолки типа "Армстронг", 
в подшивные потолки из гипсокартона, 
на поверхность стены/потолка,      
Размер (мм) 200х200х20,                                                       Световой поток (Лм): холодное - 1400,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</si>
  <si>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диаметр - 175, высота - 117,                        Установочное отверстие (мм) - 150,                                    Световой поток (Лм): белый - 2400/2000,                                              Угол рассеивания 120 град.                                                     Потребляемая мощность (Вт) 27.</t>
  </si>
  <si>
    <t>Встраивается в потолки типа "Армстронг", 
в подшивные потолки из гипсокартона,                                                           Размер (мм) диаметр - 230, высота - 130,                        Установочное отверстие (мм) - 210,                                    Световой поток (Лм): белый - 3960,                                               Угол рассеивания 120 град.                                                     Потребляемая мощность (Вт) 33.</t>
  </si>
  <si>
    <t>Крепление на поверхность потолка на подвесе.
Подвес входит в комплект поставки.                                                 Размер (мм) 115*700,                                                                       Световой поток (Лм) - 2760,                                                                  Потребляемая мощность(Вт) 22, IP 40.</t>
  </si>
  <si>
    <t>Крепление на поверхность потолка на подвесе.
Подвес входит в комплект поставки.                                                 Размер (мм) 200*1000.                                                                       Световой поток (Лм)- 2160.                                                                Потребляемая мощность(Вт)- 18.</t>
  </si>
  <si>
    <t xml:space="preserve">Крепление на поверхность потолка.                                                    Размер (мм)- 79,5*120.                                                                         Световой поток(Лм)- 720.                                                                       Потребляемая мощность(Вт) 6.  </t>
  </si>
  <si>
    <t xml:space="preserve">Крепление на поверхность потолка.                                                    Размер (мм)- 107,5*120.                                                                         Световой поток(Лм)- 1200.                                                                       Потребляемая мощность(Вт) 10.  </t>
  </si>
  <si>
    <t xml:space="preserve">Крепление на поверхность потолка.                                                    Размер (мм)- 125*140.                                                                         Световой поток(Лм)- 2160.                                                                       Потребляемая мощность(Вт) 19.  </t>
  </si>
  <si>
    <t xml:space="preserve">Крепление на поверхность потолка.                                                    Размер (мм)- ф 90*133.                                                                         Световой поток(Лм)- 1400.                                                                       Потребляемая мощность(Вт) 12, IP 40.  </t>
  </si>
  <si>
    <t xml:space="preserve">Крепление на поверхность потолка.                                                    Размер (мм)- ф 115*145.                                                                         Световой поток(Лм)- 2640.                                                                       Потребляемая мощность(Вт) 12, IP 40.  </t>
  </si>
  <si>
    <t xml:space="preserve">Крепление на поверхность потолка.                                                    Размер (мм)- ф 150*165.                                                                         Световой поток(Лм)-3960.                                                                       Потребляемая мощность(Вт) 33, IP 40.  </t>
  </si>
  <si>
    <t>Устанавливается на четырехфазный шинопровод 
euro-DIN с помощью универсального адаптера.                                     Размер (мм)-157,3*230.                                                                        Световой поток (лм) 840.                                                                      Потребляемая мощность(Вт)-7.</t>
  </si>
  <si>
    <t>Устанавливается на четырехфазный шинопровод 
euro-DIN с помощью универсального адаптера.                                     Размер (мм)- 234,5*182.                                                                     Световой поток (лм) 1080.                                                                     Потребляемая мощность(Вт)-9.</t>
  </si>
  <si>
    <t>Устанавливается на четырехфазный шинопровод 
euro-DIN с помощью универсального адаптера.                                     Размер (мм)-254*230.                                                                        Световой поток (лм) 1680.                                                                     Потребляемая мощность(Вт)-14.</t>
  </si>
  <si>
    <t>Устанавливается на четырехфазный шинопровод 
euro-DIN с помощью универсального адаптера.                                     Размер (мм)-107*310,5.                                                                       Световой поток (лм) 1080.                                                                     Потребляемая мощность(Вт)-9.</t>
  </si>
  <si>
    <t>Устанавливается на четырехфазный шинопровод 
euro-DIN с помощью универсального адаптера.                                     Размер (мм)-175*187,5.                                                                     Световой поток (лм) 2280.                                                                     Потребляемая мощность(Вт)-19.</t>
  </si>
  <si>
    <t>Устанавливается на четырехфазный шинопровод 
euro-DIN с помощью универсального адаптера.                                     Размер (мм)-285*187,5.                                                                     Световой поток (лм) 4560.                                                                     Потребляемая мощность(Вт)-38.</t>
  </si>
  <si>
    <t>Устанавливается на четырехфазный шинопровод 
euro-DIN с помощью универсального адаптера.                                     Размер (мм)-304*234,5.                                                                     Световой поток (лм) 2160.                                                                     Потребляемая мощность(Вт)-18.</t>
  </si>
  <si>
    <t>Устанавливается на четырехфазный шинопровод 
euro-DIN с помощью универсального адаптера.                                     Размер (мм)-ф105*90*180.                                                                     Световой поток (лм) 960.                                                                     Потребляемая мощность(Вт)-8.</t>
  </si>
  <si>
    <t>Устанавливается на четырехфазный шинопровод 
euro-DIN с помощью универсального адаптера.                                     Размер (мм)- 234,5*304*110.                                                                    Световой поток (лм) 1800.                                                                     Потребляемая мощность(Вт)-17.</t>
  </si>
  <si>
    <t>Устанавливается на четырехфазный шинопровод 
euro-DIN с помощью универсального адаптера.                                     Размер (мм)-102*180*187,5.                                                                     Световой поток (лм) 1080.                                                                     Потребляемая мощность(Вт)-11.</t>
  </si>
  <si>
    <t>Устанавливается на четырехфазный шинопровод 
euro-DIN с помощью универсального адаптера.                                     Размер (мм)- 102*300*187,5.                                                                   Световой поток (лм) 2160.                                                                     Потребляемая мощность(Вт)-22.</t>
  </si>
  <si>
    <t>Устанавливается на четырехфазный шинопровод 
euro-DIN с помощью универсального адаптера.                                     Размер (мм)-158*134*220.                                                                     Световой поток (лм) 1680.                                                                     Потребляемая мощность(Вт)-14.</t>
  </si>
  <si>
    <t>Устанавливается на четырехфазный шинопровод 
euro-DIN с помощью универсального адаптера.                                     Размер (мм)-158*145*220.                                                                     Световой поток (лм) 1800.                                                                     Потребляемая мощность(Вт)-15.</t>
  </si>
  <si>
    <t>Устанавливается на четырехфазный шинопровод 
euro-DIN с помощью универсального адаптера.                                     Размер (мм)-165*105*185.                                                                     Световой поток (лм) 2400.                                                                     Потребляемая мощность(Вт)-20.</t>
  </si>
  <si>
    <t>Устанавливается на четырехфазный шинопровод 
euro-DIN с помощью универсального адаптера.                                     Размер (мм)-255*134*185.                                                                     Световой поток (лм) 3360.                                                                     Потребляемая мощность(Вт)-28.</t>
  </si>
  <si>
    <t>Устанавливается на четырехфазный шинопровод 
euro-DIN с помощью универсального адаптера.                                     Размер (мм)-255*145*185.                                                                     Световой поток (лм) 3600.                                                        Потребляемая мощность(Вт)-30.</t>
  </si>
  <si>
    <t>Устанавливается на четырехфазный шинопровод 
euro-DIN с помощью универсального адаптера.                                     Размер (мм)-230*196*86.                                                                     Световой поток (лм) 2760.                                                        Потребляемая мощность(Вт)-23.</t>
  </si>
  <si>
    <t>Устанавливается на четырехфазный шинопровод 
euro-DIN с помощью универсального адаптера.                                     Размер (мм)-255*187*85.                                                                     Световой поток (лм) 2040.                                                        Потребляемая мощность(Вт)-17.</t>
  </si>
  <si>
    <t>Устанавливается на четырехфазный шинопровод 
euro-DIN с помощью универсального адаптера.                                     Размер (мм)-215*207,5*102,5.                                                                     Световой поток (лм) 2040.                                                        Потребляемая мощность(Вт)-17.</t>
  </si>
  <si>
    <t>Устанавливается на четырехфазный шинопровод 
euro-DIN с помощью универсального адаптера.                                     Размер (мм)-145*193*102.                                                                     Световой поток (лм) 3360.                                                        Потребляемая мощность(Вт)-28.</t>
  </si>
  <si>
    <t>Устанавливается на четырехфазный шинопровод 
euro-DIN с помощью универсального адаптера.                                     Размер (мм)-223*65*110.                                                                    Световой поток (лм) 3120.                                                        Потребляемая мощность(Вт)-26.</t>
  </si>
  <si>
    <t>Устанавливается на четырехфазный шинопровод 
euro-DIN с помощью универсального адаптера.                                     Размер (мм)-180*90*65.                                                                    Световой поток (лм) 1800.                                                        Потребляемая мощность(Вт)-15.</t>
  </si>
  <si>
    <t>Устанавливается на четырехфазный шинопровод 
euro-DIN с помощью универсального адаптера.                                     Размер (мм)-233*150*130.                                                                    Световой поток (лм) 4320.                                                        Потребляемая мощность(Вт)-36.</t>
  </si>
  <si>
    <t>Устанавливается на четырехфазный шинопровод 
euro-DIN с помощью универсального адаптера.                                     Размер (мм)-143*196*90.                                                                     Световой поток (лм) 1440.                                                       Потребляемая мощность(Вт)-12.</t>
  </si>
  <si>
    <t>Устанавливается на четырехфазный шинопровод 
euro-DIN с помощью универсального адаптера.                                     Размер (мм)-155*239*115.                                                                     Световой поток (лм) 2760.                                                        Потребляемая мощность(Вт)-23.</t>
  </si>
  <si>
    <t>Устанавливается на четырехфазный шинопровод 
euro-DIN с помощью универсального адаптера.                                     Размер (мм)-264*180*150.                                                                    Световой поток (лм) 3960.                                                        Потребляемая мощность(Вт)-33.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</si>
  <si>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1508*24.                                                                          Световой поток(Лм)-2760.                                                 Потребляемая мощность(Вт) 23.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</si>
  <si>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608*24.                                                                          Световой поток(Лм)-1080.                                                 Потребляемая мощность(Вт) 9.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</si>
  <si>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1518*82,5.                                                                          Световой поток(Лм)-5520.                                                Потребляемая мощность(Вт) 46.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</si>
  <si>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618*82,5.                                                                         Световой поток(Лм)-2160.                                                Потребляемая мощность(Вт) 18.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</si>
  <si>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 .                     Размер (мм). 696*68.                                                                                         Световой поток(Лм)-2160.                                                                 Потребляемая мощность(Вт) 18.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</si>
  <si>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696*68.                                                                                         Световой поток(Лм)-2160.                                                                 Потребляемая мощность(Вт) 18.</t>
  </si>
  <si>
    <t>Монтируется на стальных тросах к потолку или
устанавливается непосредственно на потолок или
опорную поверхность. Крепление входит в комплект.                      Размер (мм). 996*68.                                                                                         Световой поток(Лм)-3360.                                                                 Потребляемая мощность(Вт) 28.</t>
  </si>
  <si>
    <t>Крепится на поверхность стены/ потолка.                                                     Вес (кг) 0,6                                                                                      Световой поток (Лм): 1440,                                                                                                                                 Потребляемая мощность (Вт) 12, IP 66.</t>
  </si>
  <si>
    <t>Крепится на поверхность стены/ потолка.                                                                       Вес (кг) 2,5.                                                                                              Световой поток (Лм): 4800,                                                                                                                                 Потребляемая мощность (Вт) 40, IP 66.</t>
  </si>
  <si>
    <t>Крепится на поверхность стены/ потолка.                                                Вес (кг) 3,5.                                                                                                   Световой поток (Лм): 6000,                                                                                                                                 Потребляемая мощность (Вт) 50, IP 66.</t>
  </si>
  <si>
    <t xml:space="preserve">Крепление на тросс.                                                                                     Вес 6 кг.  диаметр - 420, высота - 530.                                                                                                Световой поток 5500 лм.                                                                                     Потребляемая мощность (Вт) 50,   IP65. </t>
  </si>
  <si>
    <t xml:space="preserve">Крепление на тросс.                                                                                     Вес 6 кг.   диаметр - 420, высота - 530.                                                                                            Световой поток 12000 лм.                                                                                     Потребляемая мощность (Вт) 100,  IP65. </t>
  </si>
  <si>
    <t xml:space="preserve">Крепление на тросс                                                                                     Вес 6 кг.   диаметр - 420, высота - 570.                                                                                          Световой поток 18000 лм                                                                                     Потребляемая мощность (Вт) 150,   IP65. </t>
  </si>
  <si>
    <t xml:space="preserve">Крепление на тросс.                                                                                     Вес 6 кг.    диаметр - 420, высота - 570.                                                                                          Световой поток 24000 лм.                                                                                     Потребляемая мощность (Вт) 210,  IP65. </t>
  </si>
  <si>
    <t xml:space="preserve">Крепление на тросс.                                                                                     Вес 6 кг.    диаметр - 420, высота - 570.                                                                                          Световой поток 30000 лм.                                                                                     Потребляемая мощность (Вт) 260,   IP65. </t>
  </si>
  <si>
    <t>Крепится на поверхность стены/ потолка.                             Размер(мм)  115*85*105.                                                                                         Световой поток (Лм): 1000,                                                                                                                                 Потребляемая мощность (Вт) 12 , IP 66.</t>
  </si>
  <si>
    <t>Крепится на поверхность стены/ потолка.                             Размер(мм)  180*150*105,                                                                                         Световой поток (Лм): 2000,                                                                                                                                 Потребляемая мощность (Вт) 22 , IP 66.</t>
  </si>
  <si>
    <t>Крепится на поверхность стены/ потолка.                            Размер(мм)  230*200*135,                                                                                        Световой поток (Лм): 3000,                                                                                                                                 Потребляемая мощность (Вт) 34 , IP 66.</t>
  </si>
  <si>
    <t>Крепится на поверхность стены/ потолка.                             Размер(мм)  285*235*150,                                                                                        Световой поток (Лм): 4000,                                                                                                                                 Потребляемая мощность (Вт) 45 , IP 66.</t>
  </si>
  <si>
    <t>Крепится на поверхность стены/ потолка.                             Размер(мм)  285*235*150,                                                                                       Световой поток (Лм): 5000,                                                                                                                                 Потребляемая мощность (Вт) 54 , IP 66.</t>
  </si>
  <si>
    <t>Крепится на поверхность стены/ потолка.                             Размер(мм)  115*85*105,                                                                                         Световой поток (Лм): 1200,                                                                                                                                 Потребляемая мощность (Вт) 12 , IP 66.</t>
  </si>
  <si>
    <t>Крепится на поверхность стены/ потолка.                             Размер(мм)  180*150*105,                                                                                         Световой поток (Лм): 2400,                                                                                                                                 Потребляемая мощность (Вт) 22 , IP 66.</t>
  </si>
  <si>
    <t>Крепится на поверхность стены/ потолка.                             Размер(мм)  230*200*135,                                                                                        Световой поток (Лм): 3000,                                                                                                                                 Потребляемая мощность (Вт) 34 , IP 66.</t>
  </si>
  <si>
    <t>Крепится на поверхность стены/ потолка.                         Размер(мм)  450*310*210,                                                                                         Световой поток (Лм): 12000,                                                                                                                                 Потребляемая мощность (Вт) 110 , IP 66.</t>
  </si>
  <si>
    <t>Крепится на поверхность стены/ потолка.                             Размер(мм)  450*310*210,                                                                                         Световой поток (Лм): 18000,                                                                                                                                 Потребляемая мощность (Вт) 163 , IP 66.</t>
  </si>
  <si>
    <t>Крепится на поверхность стены/ потолка.                            Размер(мм)  450*310*210,                                                                                         Световой поток (Лм): 24000,                                                                                                                                 Потребляемая мощность (Вт) 219 , IP 66.</t>
  </si>
  <si>
    <t xml:space="preserve">DRG2-03-С-55 </t>
  </si>
  <si>
    <t xml:space="preserve">DRG2-02-С-55 </t>
  </si>
  <si>
    <t xml:space="preserve">DRG2-01-С-02 </t>
  </si>
  <si>
    <t xml:space="preserve">DRG2-04-С-55 </t>
  </si>
  <si>
    <t xml:space="preserve">DRG2-05-С-55 </t>
  </si>
  <si>
    <t xml:space="preserve">DRG2-06-С-55 </t>
  </si>
  <si>
    <t xml:space="preserve">DRG2-07-С-55 </t>
  </si>
  <si>
    <t xml:space="preserve">DRG2-08-С-55 </t>
  </si>
  <si>
    <t xml:space="preserve">DRG2-09-С-55 </t>
  </si>
  <si>
    <t xml:space="preserve">DRG2-10-С-55 </t>
  </si>
  <si>
    <t xml:space="preserve">DRG2-11-С-55 </t>
  </si>
  <si>
    <t xml:space="preserve">DRG4-12-С-02 </t>
  </si>
  <si>
    <t xml:space="preserve">DRG4-13-С-02 </t>
  </si>
  <si>
    <t xml:space="preserve">DRG4-14-С-55 </t>
  </si>
  <si>
    <t xml:space="preserve">DRG4-15-С-55 </t>
  </si>
  <si>
    <t xml:space="preserve">DRG4-16-С-55 </t>
  </si>
  <si>
    <t xml:space="preserve">DRG4-17-С-55 </t>
  </si>
  <si>
    <t xml:space="preserve">DRG4-18-С-55 </t>
  </si>
  <si>
    <t xml:space="preserve">DRG4-19-С-55 </t>
  </si>
  <si>
    <t xml:space="preserve">DRG4-20-С-55 </t>
  </si>
  <si>
    <t xml:space="preserve">DRG4-21-С-55 </t>
  </si>
  <si>
    <t xml:space="preserve">DRG4-24-C-55                    </t>
  </si>
  <si>
    <t>DRG 4-52-C-55</t>
  </si>
  <si>
    <t xml:space="preserve">DRG4-25-C-55                </t>
  </si>
  <si>
    <t xml:space="preserve">DRG4-26-C-55             </t>
  </si>
  <si>
    <t xml:space="preserve">DRG4-27-C-55     </t>
  </si>
  <si>
    <t xml:space="preserve">DRG4-28-C-55      </t>
  </si>
  <si>
    <t xml:space="preserve">DRG4-29-C-55              </t>
  </si>
  <si>
    <t xml:space="preserve">DRG4-30-C-55             </t>
  </si>
  <si>
    <t>DRG  4-51-C-55</t>
  </si>
  <si>
    <t xml:space="preserve">DRG6-32-C-55              </t>
  </si>
  <si>
    <t xml:space="preserve">DRG6-33-C-52                  </t>
  </si>
  <si>
    <t>DRG 6-53-C-55</t>
  </si>
  <si>
    <t xml:space="preserve">DRG7-35-C-02              </t>
  </si>
  <si>
    <t xml:space="preserve">DRG7-36-C-55             </t>
  </si>
  <si>
    <t xml:space="preserve">DRG7-37-C-62   </t>
  </si>
  <si>
    <t xml:space="preserve">DRG8-38-C-02                          </t>
  </si>
  <si>
    <t xml:space="preserve">DRG8-39-C-55                    </t>
  </si>
  <si>
    <t>DRG8-40-C-52</t>
  </si>
  <si>
    <t xml:space="preserve">DRG8-41-C-57                   </t>
  </si>
  <si>
    <t xml:space="preserve">DRG8-42-C-57               </t>
  </si>
  <si>
    <t xml:space="preserve">DRG8-43-C-57                 </t>
  </si>
  <si>
    <t xml:space="preserve">DRG8-44-C-57                      </t>
  </si>
  <si>
    <t xml:space="preserve">DRG9-45-C-52                </t>
  </si>
  <si>
    <t xml:space="preserve">DRG3-46-C-55               </t>
  </si>
  <si>
    <t xml:space="preserve">DRG8-47-C-55            </t>
  </si>
  <si>
    <t>DRG16-48-C-55</t>
  </si>
  <si>
    <t xml:space="preserve">DRG11-49-C-55 </t>
  </si>
  <si>
    <t xml:space="preserve">DRG14-50-C-55 </t>
  </si>
  <si>
    <t xml:space="preserve">DSG7-01-C </t>
  </si>
  <si>
    <t xml:space="preserve">DSG4-02-C-55  </t>
  </si>
  <si>
    <t xml:space="preserve">DSL15-05-C-02 </t>
  </si>
  <si>
    <t>Устанавливается на поверхность стен/потолка,                         Размер (мм) диаметр 53, высота - 87,            
Белый - 360,
Потребляемая мощность (Вт) 4.</t>
  </si>
  <si>
    <t>Устанавливается на поверхность стен/потолка,                         Размер (мм) 127х127, высота - 34,  
Белый - 720, 
Потребляемая мощность (Вт) 7.</t>
  </si>
  <si>
    <t>Встраивается в грунт с помощью специального металлического бокса.                                                                                                                    Размер (мм) 1000*110*126        Вес (кг) 6,7.                                       Световой поток (Лм) 500,                                                    Потребляемая мощность (Вт) 15,  IP 66.</t>
  </si>
  <si>
    <t>Установка на поверхность потолка.                                                  Размер (мм) диаметр - 108 высота 90,                                                   Световой поток (Лм) 720,                                                                          Потребляемая мощность (Вт) 6 , IP 54.</t>
  </si>
  <si>
    <t xml:space="preserve">Установка на грунтовую поверхность.                                              Размер (мм) высота 650 , ширина-150,                                                Световой поток (Лм) 800,                                                                      Потребляемая мощность(Вт) 8 , IP 54. </t>
  </si>
  <si>
    <t xml:space="preserve">Встривается в гипсакартон или бетон.                                              Размер (мм) диметр 80 , ширина-60,                                                Световой поток (Лм) 300.
Потребляемая мощность(Вт) 3 , IP 54. </t>
  </si>
  <si>
    <t>Установка на опору (столб, трубу) диаметром 60 мм.                                                                                                                          Размер (мм) 558*600,                                                                                        Световой поток (лм) 4800,                                                                                    Мощность (вт) 45,  IP 65.</t>
  </si>
  <si>
    <t>Установка на опору (столб, трубу) диаметром 60 мм.                                                                                                                          Размер (мм) 495*600,                                                                                   Световой поток (лм) 4800,                                                                                    Мощность (вт) 45,  IP 65.</t>
  </si>
  <si>
    <t>Установка на опору (столб, трубу) диаметром 60 мм. Крепление рекомендуется осуществлять на
П-образные конструкции. Размер (мм) 750*510,                                                                                        Световой поток (лм) 4800,                                                                                    Мощность (вт) 45,  IP 65.</t>
  </si>
  <si>
    <t>Установка на опору (столб, трубу) диаметром 60 мм.                                                                                                                          Размер (мм) 450*850,                                                                                        Световой поток (лм) 4800,                                                                                    Мощность (вт) 45, IP 65.</t>
  </si>
  <si>
    <t>Крепление на поверхность стены, потолка.                                                                   Размер (мм) 120*120*78,  Вес(кг.) 0,5.                            Световой поток (Лм) 960 лм                                                                            Потреблякмая мощность (Вт) 8 , IP 54.</t>
  </si>
  <si>
    <t>Крепление на поверхность стены.                                                                  Размер (мм) диаметр 192, Вес(кг.) 1,0.                                        Световой поток (Лм) 720  лм.                                                           Потреблякмая мощность (Вт) 6 , IP 54.</t>
  </si>
  <si>
    <t>Крепление на поверхность стены,                                                                Размер (мм) диаметр 65,высота 90, Вес(кг.) 0,5.                            Световой поток (Лм) 300 лм.                                        Потреблякмая мощность (Вт) 4 , IP 54.</t>
  </si>
  <si>
    <t>Крепление на поверхность стены.                                                                   Размер (мм) 90*60*38, Вес(кг.) 0,5.                            Световой поток (Лм) 100 лм                                                                            Потреблякмая мощность (Вт) 1 , IP 54.</t>
  </si>
  <si>
    <t>Крепление на поверхность стены, потолка.                                                                 Размер (мм) диаметр 150, высота - 62, Вес(кг.) 0,5.                            Световой поток (Лм) 960 лм.                                 Потреблякмая мощность (Вт) 8 , IP 54.</t>
  </si>
  <si>
    <t xml:space="preserve">Встривается в грунт, бетон или асфальт.                                              Размер (мм) диметр 170  , высота -95,                                                Световой поток (Лм) белый - 300,                                                                     Потребляемая мощность(Вт) 3 , IP 67. </t>
  </si>
  <si>
    <t xml:space="preserve">Встривается в грунт, бетон или асфальт.
Может использоваться в басейнах.                                                                                   Размер (мм) диметр 270  , высота -42,                                                Световой поток (Лм) белый - 960,                                                                     Потребляемая мощность(Вт) 8 , IP 68. </t>
  </si>
  <si>
    <t>Встривается в грунт, бетон или асфальт.                                                                                  Размер (мм) высота 335  , ширина -120,                                                Световой поток (Лм) белый - 840                                                                    Потребляемая мощность(Вт) 7 , IP 54.</t>
  </si>
  <si>
    <t xml:space="preserve"> DSS 7-09-C-01 </t>
  </si>
  <si>
    <t xml:space="preserve"> DSS 8-08-C-01</t>
  </si>
  <si>
    <t xml:space="preserve"> DSS 6-07-C-01</t>
  </si>
  <si>
    <t>GRA18-07-C-01(холд.текстур)  GRA18-07-W-01(тепл.текстур) GRA18-07-C-02(холод.опал)               GRA18-07-W-02(тепл.опал)</t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</si>
  <si>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Встраивается в потолки типа "Армстронг".                                 Размер (мм) 595х595х18,                                                                Световой поток (Лм): теплое - 3000, холодное - 3400,                                                                                             Виды рассеивателя: опаловый (02),                                                                      Потребляемая мощность (Вт) 32, IP 20.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</si>
  <si>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Встраивается в потолки типа "Армстронг".                                  Размер (мм) 595х595х30,                                                                Световой поток (Лм): теплое - 2600, холодное - 2800,                                                                                             Виды рассеивателя: опаловый (02),                                                                      Потребляемая мощность (Вт) 32, IP 20.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</si>
  <si>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Размер (мм) ф 280*110,                                                                Световой поток (Лм): холодное - 1400, теплое - 1200,                                                                                            Виды рассеивателя: опаловый (02),                        Потребляемая мощность (Вт) 12, IP 54.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</si>
  <si>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ф 280*100,                                                                Световой поток (Лм): холодное - 1400, теплое - 1200,                                                                                           Виды рассеивателя: опаловый (02),                                                                      Потребляемая мощность (Вт) 12, IP 54.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</si>
  <si>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ф 330*110,                                                                Световой поток (Лм): холодное - 2160, теплое - 1800,                                                                                        Виды рассеивателя: опаловый (02),                                                                      Потребляемая мощность (Вт) 18, IP 54.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</si>
  <si>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ф 360*100,                                                                Световой поток (Лм): холодное - 2160, теплое - 1800,                                                                                              Виды рассеивателя: опаловый (02),                                                                      Потребляемая мощность (Вт) 18, IP 54.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</si>
  <si>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ф 400*110,                                                                Световой поток (Лм): холодное - 2880, теплое - 2400,                                                                                              Виды рассеивателя: опаловый (02),                                                                     Потребляемая мощность (Вт) 24, IP 54.</t>
    </r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</si>
  <si>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ф 420*100,                                                                Световой поток (Лм): холодное - 4320, теплое - 3600,                                                                                              Виды рассеивателя: опаловый (02),                                                                      Потребляемая мощность (Вт) 36, IP 54.</t>
    </r>
  </si>
  <si>
    <r>
      <t>Корпус металический</t>
    </r>
    <r>
      <rPr>
        <sz val="9"/>
        <rFont val="Calibri"/>
        <family val="2"/>
        <charset val="204"/>
      </rPr>
      <t xml:space="preserve">                                                                             Крепится на поверхность стены/потолка,                                   Размер (мм) 119х1219 х37,                                                         Световой поток (Лм): теплое - 1500, холодное - 1700,                                                                                                                       Виды рассеивателя: текстурный (01), опаловый (02),                                       Потребляемая мощность (Вт) 32.</t>
    </r>
  </si>
  <si>
    <t>Встраивается в потолки типа "Армстронг", в подшивные потолки из гипсокартона, на поверхность стены/потолка или прикрепляется на стальные тросы.   
Размер (мм) 595х595х20,                                                          Световой поток (Лм): теплое - 2600, холодное - 3000,                                            Потребляемая мощность (Вт) 36.</t>
  </si>
  <si>
    <t>Встраивается в потолки типа "Армстронг", в подшивные потолки из гипсокартона, на поверхность стены/потолка, прикрепляется на стальные тросы.     
Размер (мм) 295х1195х20,                                                       Световой поток (Лм): теплое - 3200, холодное - 3700,                                            Потребляемая мощность (Вт) 45.</t>
  </si>
  <si>
    <t>Встраивается в потолки типа "Армстронг", 
в подшивные потолки из гипсокартона,                                                           Размер (мм) диаметр - 156, высота - 47,                        Установочное отверстие (мм) - 145,                                    Световой поток (Лм): теплое - 1100, холодное - 1210, 
Угол рассеивания 160 град.                                        Потребляемая мощность (Вт) 11.</t>
  </si>
  <si>
    <t>Встраивается в потолки типа "Армстронг", 
в подшивные потолки из гипсокартона,                                                           Размер (мм) диаметр - 120, высота - 80,                        Установочное отверстие (мм) - 110,                                    Световой поток (Лм): теплое - 1100, холодное - 1320, 
Угол рассеивания 30 град.                                          Потребляемая мощность (Вт) 11.</t>
  </si>
  <si>
    <t>Встраивается в потолки типа "Армстронг", 
в подшивные потолки из гипсокартона,                                                           Размер (мм) диаметр - 110, высота - 58,                        Установочное отверстие (мм) - 95,                                           Световой поток (Лм): теплое - 1400, холодное - 1680, 
Угол рассеивания 90 град.         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</si>
  <si>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диаметр - 138, высота - 68,                        Установочное отверстие (мм) - 125,                                    Световой поток (Лм): теплое - 1000, холодное - 1680, 
Угол рассеивания 15/30/45/60 град.         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</si>
  <si>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диаметр - 125, высота - 91,                        Установочное отверстие (мм) - 115,                                    Световой поток (Лм): теплое - 1400, холодное - 1680, 
Угол рассеивания 30 град.         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</si>
  <si>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- 115,                        Установочное отверстие (мм) - 225,                                    Световой поток (Лм): теплое - 1600, холодное - 1920, 
Угол рассеивания 15/30/45/60 град.                                                     Потребляемая мощность (Вт) 16.</t>
  </si>
  <si>
    <t>Встраивается в потолки типа "Армстронг", 
в подшивные потолки из гипсокартона,                                                           Размер (мм) диаметр - 167, высота - 75,                        Установочное отверстие (мм) - 145,                                    Световой поток (Лм): теплое - 1700, холодное - 2040, 
Угол рассеивания 15/30/45/60 град.                                                     Потребляемая мощность (Вт) 17.</t>
  </si>
  <si>
    <t>Встраивается в потолки типа "Армстронг", 
в подшивные потолки из гипсокартона,                                                           Размер (мм) диаметр - 138, высота - 65,                        Установочное отверстие (мм) - 115,                                    Световой поток (Лм): теплое - 2000, холодное - 2300, 
Угол рассеивания 90 град.                                                     Потребляемая мощность (Вт) 20.</t>
  </si>
  <si>
    <t>Встраивается в потолки типа "Армстронг", 
в подшивные потолки из гипсокартона,                                                           Размер (мм) диаметр - 150, высота - 100,                        Установочное отверстие (мм) - 132,                                    Световой поток (Лм): теплое - 2000, холодное - 2400, 
Угол рассеивания 30 град.                                                     Потребляемая мощность (Вт) 20.</t>
  </si>
  <si>
    <t>Встраивается в потолки типа "Армстронг", 
в подшивные потолки из гипсокартона,                                                           Размер (мм) диаметр - 167, высота - 75,                        Установочное отверстие (мм) - 145,                                    Световой поток (Лм): теплое- 2000, холодное - 2400, 
Угол рассеивания 15/30/45/60 град.                                                     Потребляемая мощность (Вт) 20.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</si>
  <si>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- 115,                        Установочное отверстие (мм) - 225,                                    Световой поток (Лм): теплое - 2000, холодное - 2400, 
Угол рассеивания 15/30/45/60 град.                                                     Потребляемая мощность (Вт) 20.</t>
  </si>
  <si>
    <t>Встраивается в потолки типа "Армстронг", 
в подшивные потолки из гипсокартона,                                                           Размер (мм) диаметр - 188, высота - 72,                        Установочное отверстие (мм) - 178,                                    Световой поток (Лм): теплое - 2300, холодное - 2760, 
Угол рассеивания 15/30/45/60 град.                                                     Потребляемая мощность (Вт) 23.</t>
  </si>
  <si>
    <t>Встраивается в потолки типа "Армстронг", 
в подшивные потолки из гипсокартона,                                                           Размер (мм) диаметр - 205, высота - 105,                        Установочное отверстие (мм) - 195,                                    Световой поток (Лм): теплое - 3000, холодное - 2600, 
Угол рассеивания 15/30/45/60 град.                                                     Потребляемая мощность (Вт) 25.</t>
  </si>
  <si>
    <t>Встраивается в потолки типа "Армстронг", 
в подшивные потолки из гипсокартона,                                                           Размер (мм) диаметр - 230, высота - 105,                        Установочное отверстие (мм) - 220                                    Световой поток (Лм): теплое - 3000, холодное - 3500, 
Угол рассеивания 15/30/45/60 град.                                                     Потребляемая мощность (Вт) 32.</t>
  </si>
  <si>
    <t>Встраивается в потолки типа "Армстронг", 
в подшивные потолки из гипсокартона,                                                           Размер (мм) диаметр - 160, высота - 68,                        Установочное отверстие (мм) - 145,                                    Световой поток (Лм): теплое - 2600, холодное -3000, 
Угол рассеивания 90 град.                                                     Потребляемая мощность (Вт) 26.</t>
  </si>
  <si>
    <t>Встраивается в потолки типа "Армстронг", 
в подшивные потолки из гипсокартона,                                                           Размер (мм) диаметр - 154, высота - 96,5,                        Установочное отверстие (мм) - 140,                                    Световой поток (Лм): теплое - 2600, холодное - 3100, 
Угол рассеивания 30 град.                                                     Потребляемая мощность (Вт) 26.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</si>
  <si>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- 135,                        Установочное отверстие (мм) - 215,                                    Световой поток (Лм): теплое - 3000, холодное - 3500, 
Угол рассеивания 15/30/45/60 град.                                                     Потребляемая мощность (Вт) 30.</t>
  </si>
  <si>
    <t>Встраивается в потолки типа "Армстронг",   
в подшивные потолки из гипсокартона,                                                           Размер (мм) диаметр - 170, высота - 100,                        Установочное отверстие (мм) - 150,                                    Световой поток (Лм): теплое - 3400, холодное - 3900, 
Угол рассеивания 30 град.                                                     Потребляемая мощность (Вт) 34.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</si>
  <si>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- 135,                        Установочное отверстие (мм) - 225,                                    Световой поток (Лм): теплое - 3900, холодное - 4500, 
Угол рассеивания 15/30/45/60 град.                                                     Потребляемая мощность (Вт) 39.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</si>
  <si>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- 155,                        Установочное отверстие (мм) - 225,                                    Световой поток (Лм): теплое - 4600, холодное - 5500, 
Угол рассеивания 15/30/45/60 град.                                                     Потребляемая мощность (Вт) 46.</t>
  </si>
  <si>
    <t>Встраивается в потолки типа "Армстронг", 
в подшивные потолки из гипсокартона,                                                           Размер (мм) диаметр - 234, высота - 155,                        Установочное отверстие (мм) - 225,                                    Световой поток (Лм): теплое - 5800, холодное - 6900, 
Угол рассеивания 15/30/45/60 град.                                                     Потребляемая мощность (Вт) 58.</t>
  </si>
  <si>
    <t>Встраивается в потолки типа "Армстронг", 
в подшивные потолки из гипсокартона,                                                           Размер (мм) 390х200, высота - 140,                                    Установочное отверстие (мм) - 350*165,                                    Световой поток (Лм): теплое - 1200, холодное - 1400, 
Угол рассеивания 15/30/45/60 град.                                                     Потребляемая мощность (Вт) 14.</t>
  </si>
  <si>
    <t>Встраивается в потолки типа "Армстронг", 
в подшивные потолки из гипсокартона,                                                           Размер (мм) 517*200, высота - 140,                                    Установочное отверстие (мм) - 480*165,                                    Световой поток (Лм): теплое - 2400, холодное - 2800, 
Угол рассеивания 15/30/45/60 град.                                                     Потребляемая мощность (Вт) 24.</t>
  </si>
  <si>
    <t>Встраивается в потолки типа "Армстронг", 
в подшивные потолки из гипсокартона,                                                           Размер (мм) 350*350, высота - 140,                                    Установочное отверстие (мм) - 320*320,                                    Световой поток (Лм): теплое - 3200, холодное - 3840, 
Угол рассеивания 15/30/45/60 град.                                                     Потребляемая мощность (Вт) 32.</t>
  </si>
  <si>
    <t xml:space="preserve">Крепление на поверхность потолка на подвесе.
Подвес входит в комплект поставки.                                                           Размер(мм) диаметр  186 * длина 1000.                                                Цоколь под лампу Е27. Светодиодная лампа 
специальной формы входит в комплект поставки.                                                       Световой поток 1400 лм. Мощность (Вт) 13.                                                                                                 </t>
  </si>
  <si>
    <t xml:space="preserve">Крепление на поверхность потолка на подвесе.
Подвес входит в комплект поставки.                                                           Размер(мм) диаметр  220 * длина 1000.                                              Цоколь под лампу Е27. Светодиодная лампа 
специальной формы входит в комплект поставки.                                                       Световой поток 1400 лм. Мощность (Вт) 13.                                                                                              </t>
  </si>
  <si>
    <t>Крепление на опорную поверхность или 
на поверхность стен потолка.                                                                                     Размер (мм) 500*71,6*158        Вес (кг) 2,2.                                       Световой поток (Лм) 3100,                                                    Потребляемая мощность (Вт) 26.</t>
  </si>
  <si>
    <t>Крепление на опорную поверхность или 
на поверхность стен потолка.                                                                                     Размер (мм) 500*71,6*158        Вес (кг) 2,2.                                       Световой поток (Лм) 1700,                                                    Потребляемая мощность (Вт) 18.</t>
  </si>
  <si>
    <t>Крепление на опорную поверхность или 
на поверхность стен потолка.                                                                                             Размер (мм) 1000*71,6*158,3    Вес (кг) 5,5.                                       Световой поток (Лм) 3400,                                                    Потребляемая мощность (Вт) 30.</t>
  </si>
  <si>
    <t>Крепление на опорную поверхность или 
на поверхность стен потолка.                                                                                             Размер (мм) 1000*71,6*158,3     Вес (кг) 5,5.                                       Световой поток (Лм) 6000,                                                    Потребляемая мощность (Вт) 52.</t>
  </si>
  <si>
    <t>Встраивается в потолки типа "Армстронг", 
в подшивные потолки из гипсокартона,                                                           Размер (мм) диаметр - 44,5, высота - 44,                                    Установочное отверстие (мм) - 40, Белый - 100,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</si>
  <si>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60*60, высота - 20,                                    Установочное отверстие (мм) - 47,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</si>
  <si>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78х77, высота - 20,                                    Установочное отверстие (мм) - 46,  Белый - 120,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</si>
  <si>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- 63, высота - 24,                                    Установочное отверстие (мм) - 50,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</si>
  <si>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- 52, высота - 24,                                    Установочное отверстие (мм) - 47,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</si>
  <si>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- 78, высота - 52,                                    Установочное отверстие (мм) - 70,  Белый  - 120,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</si>
  <si>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- 63, высота - 30,                                    Установочное отверстие (мм) - 55,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</si>
  <si>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- 42, высота - 25,                                    Установочное отверстие (мм) - 35,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</si>
  <si>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- 75, высота - 45,                                    Установочное отверстие (мм) - 60,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</si>
  <si>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- 62, высота - 21,                                    Установочное отверстие (мм) - 45,  Белый - 120,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</si>
  <si>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- 52, высота - 30,                                    Установочное отверстие (мм) - 45,  Белый - 120.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</si>
  <si>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диаметр - 62, высота - 21,                                    Установочное отверстие (мм) - 45,  Белый  -  120,                                                                               Потребляемая мощность (Вт) 2.</t>
  </si>
  <si>
    <t>Встраивается в потолки типа "Армстронг", 
в подшивные потолки из гипсокартона,                                                           Размер (мм) 71х71, высота - 66,                                    Установочное отверстие (мм) - 60,  Белый - 330,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</si>
  <si>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- 69, высота - 64,                                    Установочное отверстие (мм) - 60,  Белый - 330,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</si>
  <si>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- 78, высота - 39,                                    Установочное отверстие (мм) - 63,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</si>
  <si>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- 78, высота - 39,                                    Установочное отверстие (мм) - 62,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</si>
  <si>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- 68, высота - 39,                                    Установочное отверстие (мм) - 57,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</si>
  <si>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- 78, высота - 39,                                    Установочное отверстие (мм) - 60,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</si>
  <si>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84*84, высота - 41,                                    Установочное отверстие (мм) - 75,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</si>
  <si>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- 89, высота - 37,                                    Установочное отверстие (мм) - 80,  Белый - 360,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</si>
  <si>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- 90, высота - 43,                                    Установочное отверстие (мм) - 70,  Белый - 360,                                                                               Потребляемая мощность (Вт) 4, 
Узор - "золотой","красный".</t>
  </si>
  <si>
    <t>Встраивается в потолки типа "Армстронг", 
в подшивные потолки из гипсокартона,                                                           Размер (мм) диаметр - 89, высота - 43,                                    Установочное отверстие (мм) - 76,  белый - 360,                                                                               Потребляемая мощность (Вт) 4, 
Покрытие "светло-бежевый","кофейный".</t>
  </si>
  <si>
    <t>Встраивается в потолки типа "Армстронг", 
в подшивные потолки из гипсокартона,                                                           Размер (мм) диаметр - 70, высота - 43,                                    Установочное отверстие (мм) - 60,  белый - 360,                                                                               Потребляемая мощность (Вт) 4,                                          Покрытие "хром -черные полосы".</t>
  </si>
  <si>
    <t>Встраивается в потолки типа "Армстронг", 
в подшивные потолки из гипсокартона,                                                           Размер (мм) 91х91, высота - 43,                                    Установочное отверстие (мм) - 75, белый - 360,                                                                               Потребляемая мощность (Вт) 4,                                                               Покрытие "матовый алюминий".</t>
  </si>
  <si>
    <t>Встраивается в потолки типа "Армстронг", 
в подшивные потолки из гипсокартона,                                                           Размер (мм) 91х91, высота - 43,                                    Установочное отверстие (мм) - 75,  Белый - 360,                                                                               Потребляемая мощность (Вт) 4,          
Покрытие "черный".</t>
  </si>
  <si>
    <t>Встраивается в потолки типа "Армстронг", 
в подшивные потолки из гипсокартона,                                                           Размер (мм) 91х91, высота - 43,                                    Установочное отверстие (мм) - 75,  Белый - 360,                                                                               Потребляемая мощность (Вт) 4,              
Покрытие "белый".</t>
  </si>
  <si>
    <t>Встраивается в потолки типа "Армстронг", 
в подшивные потолки из гипсокартона,                                                           Размер (мм) 91х91, высота - 43,                                    Установочное отверстие (мм) - 75,  Белый - 360,                                                                              Потребляемая мощность (Вт) 4,              
Покрытие "золото".</t>
  </si>
  <si>
    <t xml:space="preserve">Встраивается в потолки типа "Армстронг", 
в подшивные потолки из гипсокартона,                                                           Размер (мм) 90х90, высота - 43,                                    Установочное отверстие (мм) - 70,  Белый - 360,                                                                               Потребляемая мощность (Вт) 4.              </t>
  </si>
  <si>
    <t>Встраивается в потолки типа "Армстронг", 
в подшивные потолки из гипсокартона,                                                           Размер (мм) диаметр 72, высота - 40,                                    Установочное отверстие (мм) - 60,  Белый - 360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</si>
  <si>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95, высота - 45,                                    Установочное отверстие (мм) - 70,  Белый - 360,                                                                               Потребляемая мощность (Вт) 4.</t>
  </si>
  <si>
    <t>Встраивается в потолки типа "Армстронг", 
в подшивные потолки из гипсокартона,                                                           Размер (мм) диаметр 109, высота - 68,                                    Установочное отверстие (мм) - 95,  белый - 600,                                                                              Потребляемая мощность (Вт) 6.</t>
  </si>
  <si>
    <t>Встраивается в потолки типа "Армстронг", 
в подшивные потолки из гипсокартона,                                                           Размер (мм) диаметр 105, высота - 70,                                    Установочное отверстие (мм) - 95,  белый - 600,                                                                               Потребляемая мощность (Вт) 6.</t>
  </si>
  <si>
    <t>Встраивается в потолки типа "Армстронг", 
в подшивные потолки из гипсокартона,                                                           Размер (мм) диаметр 90, высота - 70,                                    Установочное отверстие (мм) -80,  белый - 600,                                                                               Потребляемая мощность (Вт) 6.</t>
  </si>
  <si>
    <t>Встраивается в потолки типа "Армстронг", 
в подшивные потолки из гипсокартона,                                                           Размер (мм) диаметр 90, высота - 72,                                    Установочное отверстие (мм) - 80,  Белый - 700,                                                                               Потребляемая мощность (Вт) 7.</t>
  </si>
  <si>
    <t>Встраивается в потолки типа "Армстронг", 
в подшивные потолки из гипсокартона,                                                           Размер (мм) диаметр 109, высота - 70,                                    Установочное отверстие (мм) - 95,  Белый - 720,                                                                               Потребляемая мощность (Вт) 7.</t>
  </si>
  <si>
    <t>Встраивается в потолки типа "Армстронг", 
в подшивные потолки из гипсокартона,                                                           Размер (мм) диаметр 110, высота - 123,                                    Установочное отверстие (мм) - 102,  Белый - 720,                                                                               Потребляемая мощность (Вт) 7.</t>
  </si>
  <si>
    <t>Встраивается в потолки типа "Армстронг", 
в подшивные потолки из гипсокартона,                                                           Размер (мм) диаметр 89, высота - 72,                                    Установочное отверстие (мм) - 80,  белый - 800,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</si>
  <si>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108, высота - 70,                                    Установочное отверстие (мм) - 95,  Белый - 840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</si>
  <si>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118, высота - 50,                                    Установочное отверстие (мм) - 100,  Белый - 840,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</si>
  <si>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85, высота - 42,                                    Установочное отверстие (мм) - 70,  Белый - 840,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</si>
  <si>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78, высота - 42,                                    Установочное отверстие (мм) - 70,  Белый - 840,                                                                               Потребляемая мощность (Вт) 8,   
Покрытие "белый".</t>
  </si>
  <si>
    <t>Встраивается в потолки типа "Армстронг", 
в подшивные потолки из гипсокартона,                                                           Размер (мм) диаметр 78, высота - 40,                                    Установочное отверстие (мм) - 65,  Белый - 840,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</si>
  <si>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диаметр 78, высота - 40,                                    Установочное отверстие (мм) - 70,  Белый - 840,                                                                               Потребляемая мощность (Вт) 8,    
Покрытие "золото".</t>
  </si>
  <si>
    <t>Встраивается в потолки типа "Армстронг", 
в подшивные потолки из гипсокартона,                                                           Размер (мм) диаметр 138, высота - 70,                                    Установочное отверстие (мм) - 123,  Белый - 1080,                                                                               Потребляемая мощность (Вт) 9.</t>
  </si>
  <si>
    <t>Встраивается в потолки типа "Армстронг", 
в подшивные потолки из гипсокартона,                                                           Размер (мм) 60х125, высота - 24,                                    Установочное отверстие (мм) - 110х50,  Белый - 240,                                                                               Потребляемая мощность (Вт) 3.</t>
  </si>
  <si>
    <t>Встраивается в потолки типа "Армстронг", 
в подшивные потолки из гипсокартона,                                                           Размер (мм) 91х175, высота - 40,                                    Установочное отверстие (мм) - 160*75,  Белый - 720,                                                                               Потребляемая мощность (Вт) 8.</t>
  </si>
  <si>
    <t>Встраивается в потолки типа "Армстронг", 
в подшивные потолки из гипсокартона,                                                           Размер (мм) 105х206, высота - 67,                                    Установочное отверстие (мм) - 190*93,  Белый - 1680,                                                                               Потребляемая мощность (Вт) 16.</t>
  </si>
  <si>
    <t>Встраивается в потолки типа "Армстронг", 
в подшивные потолки из гипсокартона,                                                           Размер (мм) 92х265, высота - 45,                                    Установочное отверстие (мм) - 240*75,  Белый -1080,                                                                               Потребляемая мощность (Вт) 11.</t>
  </si>
  <si>
    <t>Встраивается в потолки типа "Армстронг", 
в подшивные потолки из гипсокартона,                                                           Размер (мм) 177х177, высота - 44,                                    Установочное отверстие (мм) - 160х160,  Белый - 1400,                                                                               Потребляемая мощность (Вт) 14.</t>
  </si>
  <si>
    <t>Крепление на поверхность стены. "up and down".                                                                                   Размер (мм) диаметр - 105, высота - 168,                                              Световой поток (Лм) 1000,                                                    Потребляемая мощность (Вт) 10, IP 54.</t>
  </si>
  <si>
    <t>Крепление на поверхность стены. "up and down".                                                                                    Размер (мм) диаметр - 108, высота - 135,                                              Световой поток (Лм) 1200,                                                    Потребляемая мощность (Вт) 10, IP 54.</t>
  </si>
  <si>
    <t>Крепление на опорную поверхность или 
на поверхность стен потолка.                                                                                     Размер (мм) 1500*71,6*158        Вес (кг) 3,6,                                       Световой поток (Лм) 5100,                                                    Потребляемая мощность (Вт) 50 ,  IP66.</t>
  </si>
  <si>
    <t>Крепление на опорную поверхность или 
на поверхность стен потолка.                                                                                     Размер (мм) 1000*71,6*158        Вес (кг) 3,2,                                       Световой поток (Лм) 1700,                                                    Потребляемая мощность (Вт) 18 ,  IP66.</t>
  </si>
  <si>
    <t>Крепление на опорную поверхность или 
на поверхность стен потолка.                                                                                     Размер (мм) 1500*71,6*158        Вес (кг) 3,6,                                       Световой поток (Лм) 2600,                                                    Потребляемая мощность (Вт) 27 ,  IP66.</t>
  </si>
  <si>
    <t>Крепление на опорную поверхность или 
на поверхность стен потолка.                                                                                     Размер (мм) 250*71,6*158        Вес (кг) 1,                                       Световой поток (Лм) 1080,                                                    Потребляемая мощность (Вт) 9 ,  IP66.</t>
  </si>
  <si>
    <t>Крепление на опорную поверхность или 
на поверхность стен потолка.                                                                                     Размер (мм) 250*71,6*158        Вес (кг) 1,                                       Световой поток (Лм) 1440,                                                    Потребляемая мощность (Вт) 13 ,  IP66.</t>
  </si>
  <si>
    <t>Крепится на поверхность стены, потолка. 
Имеет возможность переноса.                                                                Размер(мм) 392*58.                                                                           Мощность(вт) 5.
Время автономной работы 1,5 часа.</t>
  </si>
  <si>
    <t>Подвешивается к потолку на тросах. 
Крепится на поверхность стены.                                                                                 Размер (мм)380*65.                                                                               Мощность (вт) 3.                                                             
Время автономной работы 1,5 часа.</t>
  </si>
  <si>
    <t>Крепится на поверхность стены, потолка. 
Имеет возможность переноса.                                                                Размер(мм) 400*80.                                                                          Мощность(вт) 6.                                                                                     Время автономной работы 1,5 часа.</t>
  </si>
  <si>
    <t>Крепится на поверхность стены, потолка. 
Имеет возможность переноса.                                                                Размер(мм) 577*75.                                                                           Мощность(вт) 7.                                                                                    Время автономной работы 1,5 часа.</t>
  </si>
  <si>
    <t>Крупный опт</t>
  </si>
  <si>
    <t>Дилер</t>
  </si>
  <si>
    <t>Будем рады сотрудничеству!</t>
  </si>
  <si>
    <t>Опт</t>
  </si>
  <si>
    <t>1.  Разделы прайс-листа светодиодных светильников:</t>
  </si>
  <si>
    <t>2.  Сроки окупаемости:</t>
  </si>
  <si>
    <t>3.  О компании:</t>
  </si>
  <si>
    <r>
      <t xml:space="preserve">     </t>
    </r>
    <r>
      <rPr>
        <sz val="16"/>
        <rFont val="Calibri"/>
        <family val="2"/>
        <charset val="204"/>
      </rPr>
      <t xml:space="preserve">  </t>
    </r>
    <r>
      <rPr>
        <b/>
        <u/>
        <sz val="17"/>
        <rFont val="Calibri"/>
        <family val="2"/>
        <charset val="204"/>
      </rPr>
      <t>Наша цель:</t>
    </r>
    <r>
      <rPr>
        <sz val="16"/>
        <rFont val="Calibri"/>
        <family val="2"/>
        <charset val="204"/>
      </rPr>
      <t xml:space="preserve">
       Мы предлагаем  Вам меры по сокращению Ваших расходов, дав Вам чёткое представление о рациональном  и 
  эффективном потреблении энергии.
</t>
    </r>
    <r>
      <rPr>
        <sz val="17"/>
        <color indexed="8"/>
        <rFont val="Calibri"/>
        <family val="2"/>
        <charset val="204"/>
      </rPr>
      <t xml:space="preserve">     </t>
    </r>
    <r>
      <rPr>
        <b/>
        <u/>
        <sz val="17"/>
        <rFont val="Calibri"/>
        <family val="2"/>
        <charset val="204"/>
      </rPr>
      <t>Наши услуги:</t>
    </r>
    <r>
      <rPr>
        <b/>
        <sz val="16"/>
        <color indexed="8"/>
        <rFont val="Calibri"/>
        <family val="2"/>
        <charset val="204"/>
      </rPr>
      <t xml:space="preserve">
       </t>
    </r>
    <r>
      <rPr>
        <sz val="16"/>
        <rFont val="Calibri"/>
        <family val="2"/>
        <charset val="204"/>
      </rPr>
      <t xml:space="preserve">• Энергоэффективное проектирование.
       • Энергоаудит (тепловизорное обследование, электротехнический расчёт).
       • Продажа инновационных строительных материалов и энергосберегающих электротехнических устройств  
       (светодиодное освещение, рекуперационная вентиляция, отопление, водоснабжение, электрификация).
       • Профессиональные консультация в области экономии энергоресурсов.
       • Монтаж и наладка оборудования.
       • Энергоэффективное строительство, модернизация и реконструкция.
       • Гарантийное и пост-гарантийное обслуживание.  </t>
    </r>
  </si>
  <si>
    <t>4.  Реквизиты:</t>
  </si>
  <si>
    <t>HLB  03-02-C-01 (холодн)              
HLB  03-02-W-01 (тёплый)</t>
  </si>
  <si>
    <t>Корпус - аллюминий. Размер, мм - ф 50х45.
Вид рассеивателя - оптическое оргстекло.
Напряжение сети : 220В.
Цоколь - MR 16, GU 5,3.
цветовая температура: 4200К (белый), 3000К (теплый).
Cветовой поток (Лм):  холод. - 270, теплый - 210.
Потребляемая мощность (Вт) 3</t>
  </si>
  <si>
    <t>HLB  03-08-C-01 (холодн)               
HLB  03-08-W-01 (тёплый)</t>
  </si>
  <si>
    <t>Корпус - аллюминий. Размер, мм - ф 50х45.
Вид рассеивателя - оптическое оргстекло.
Напряжение сети : 12В.
Цоколь - MR 16, GU 5,3.
цветовая температура: 4200К (белый), 3000К (теплый).
Cветовой поток (Лм):  холод. - 270, теплый - 210.
Потребляемая мощность (Вт) 3.</t>
  </si>
  <si>
    <t>HLB  05-03-C-01 (холодн)                
HLB  05-03-W-01 (тёплый)</t>
  </si>
  <si>
    <t>Корпус - аллюминий. Размер, мм - ф 50х45.
Вид рассеивателя - оптическое оргстекло.
Напряжение сети : 220В.
Цоколь - MR 16, GU 5,3.
цветовая температура: 4200К (белый), 3000К (теплый).
Cветовой поток (Лм):  холод. - 380, теплый - 340.
Потребляемая мощность (Вт) 5.</t>
  </si>
  <si>
    <t>HLB  05-12-C-01 (холодн)               
HLB  05-12-W-01 (тёплый)</t>
  </si>
  <si>
    <t>Корпус - аллюминий. Размер, мм - ф 50х45.
Вид рассеивателя - оптическое оргстекло.
Напряжение сети : 12В.
Цоколь - MR 16, GU 5,3.
цветовая температура: 4200К (белый), 3000К (теплый).
Cветовой поток (Лм):  холод. - 380, теплый - 340.
Потребляемая мощность (Вт) 5.</t>
  </si>
  <si>
    <t>HLB  05-04-C-02, (Е27)       
HLB  05-04-W-02 (Е27)  
HLB  05-04-W-02 (Е14)  
HLB  05-04-С-02 (Е14)</t>
  </si>
  <si>
    <t>HLB  07-05-C-02 (E27)         
HLB  07-05-W-02 (E27)  
HLB  07-05-С-02 (E14)   
HLB  07-05-W-02 (E14)</t>
  </si>
  <si>
    <t>HLB  09-06-C-02 (E27)         
HLB  09-06-W-02 (E27)  
HLB  09-06-С-02 (E14)   
HLB  09-06-W-02 (E14)</t>
  </si>
  <si>
    <t xml:space="preserve">HLB  03-09-C-02 (Е14)         
HLB  03-09-W-02 (Е14)  </t>
  </si>
  <si>
    <t>HLB  05-10-C-02 (E27)         
HLB  05-10-W-02 (E27)  
HLB  05-10-С-02 (E14)   
HLB  05-10-W-02 (E14)</t>
  </si>
  <si>
    <t>HLB  07-11-C-02 (E27)         
HLB  07-11-W-02 (E27)  
HLB  07-11-С-02 (E14)   
HLB  07-11-W-02 (E14)</t>
  </si>
  <si>
    <t>Крепится на поверхность стены/ потолка.                             
Вес (кг) 1,7.                                                                                          Световой поток (Лм): 2400,                                                                                                                                 Потребляемая мощность (Вт) 20 , IP 66.</t>
  </si>
  <si>
    <t>Рекомендуется устанавливать на Г-образных 
кронштейнах опор. Диаметр трубы оголовника 
кронштейна 48мм.              Вес (кг) 5,9.
Световой поток (Лм) 6240.                                                                                    Потребляемая мощность (Вт) 52, IP 65.</t>
  </si>
  <si>
    <t>Рекомендуется устанавливать на Г-образных 
кронштейнах опор. Диаметр трубы оголовника 
кронштейна 48мм.              Вес (кг) 7,8.
Световой поток (Лм) 12600.                                                                                    Потребляемая мощность (Вт) 105, IP 65.</t>
  </si>
  <si>
    <t>Рекомендуется устанавливать на Г-образных 
кронштейнах опор. Диаметр трубы оголовника 
кронштейна 48мм.               Вес (кг) 7,8.
Световой поток (Лм) 15240.
Потребляемая мощность (Вт) 125, IP 65.</t>
  </si>
  <si>
    <t>Рекомендуется устанавливать на Г-образных 
кронштейнах опор. Диаметр трубы оголовника 
кронштейна 48мм.                Вес (кг) 8.
Световой поток (Лм) 19200.                                                                                    Потребляемая мощность (Вт) 160, IP 65.</t>
  </si>
  <si>
    <t>Рекомендуется устанавливать на Г-образных 
кронштейнах опор. Диаметр трубы оголовника 
кронштейна 48мм.                Вес (кг) 8.
Световой поток (Лм) 23040.                                                                                    Потребляемая мощность (Вт) 190, IP 65.</t>
  </si>
  <si>
    <t>Рекомендуется устанавливать на Г-образных 
кронштейнах опор. Диаметр трубы оголовника 
кронштейна 48мм.                Вес (кг) 8.
Световой поток (Лм) 25800.                                                                                    Потребляемая мощность (Вт) 215, IP 65.</t>
  </si>
  <si>
    <t>Рекомендуется устанавливать на Г-образных 
кронштейнах опор. Диаметр трубы оголовника 
кронштейна 48мм.  Размер (мм) 500*71,6*176                     
Световой поток (Лм) 1700,                                                            
Вес (кг) 2,2 .                                                                                   Потребляемая мощность (Вт) 18 ,  IP66.</t>
  </si>
  <si>
    <t>Рекомендуется устанавливать на Г-образных 
кронштейнах опор. Диаметр трубы оголовника 
кронштейна 48мм.  Размер (мм) 500*148*176                      
Световой поток (Лм) 3400,                                                            
Вес (кг) 4 .                                                                                   Потребляемая мощность (Вт) 36 , IP66.</t>
  </si>
  <si>
    <t>Рекомендуется устанавливать на Г-образных 
кронштейнах опор. Диаметр трубы оголовника 
кронштейна 48мм.  Размер (мм) 1000*74,8*176                      
Световой поток (Лм) 3400,                                                            
Вес (кг) 3,6 .                                                                                   Потребляемая мощность (Вт) 32 ,  IP66.</t>
  </si>
  <si>
    <t>Рекомендуется устанавливать на Г-образных 
кронштейнах опор. Диаметр трубы оголовника 
кронштейна 48мм.  Размер (мм) 1000*148*176                      
Световой поток (Лм) 6800,                                                            
Вес (кг) 7,2 .                                                                                   Потребляемая мощность (Вт) 64 ,  IP66.</t>
  </si>
  <si>
    <t>Рекомендуется устанавливать на Г-образных 
кронштейнах опор. Диаметр трубы оголовника 
кронштейна 48мм.  Размер (мм) 1000*224*176                      
Световой поток (Лм) 10200,                                                            Вес (кг) 10,6 .                                                                                   Потребляемая мощность (Вт) 96 ,  IP66.</t>
  </si>
  <si>
    <t>Рекомендуется устанавливать на Г-образных 
кронштейнах опор. Диаметр трубы оголовника 
кронштейна 48мм.  Размер (мм) 1000*300*176                      
Световой поток (Лм) 13600,                                                            Вес (кг) 13,6 .                                                                                   Потребляемая мощность (Вт) 130 ,  IP 66.</t>
  </si>
  <si>
    <t>Встраивается в потолки типа "Армстронг", 
в подшивные потолки из гипсокартона,                                                           Размер (мм) 190*190, высота - 85,                        
Установочное отверстие (мм) - 165*165,                                    
Световой поток (Лм): белый - 2160,                                              
Угол рассеивания 60 град.                                                     
Потребляемая мощность (Вт) 20.</t>
  </si>
  <si>
    <t>Встраивается в потолки типа "Армстронг", 
в подшивные потолки из гипсокартона,                                                           Размер (мм) 146*146, высота - 80,                        
Установочное отверстие (мм) - 165*165,                                    
Световой поток (Лм): белый - 1680,                                                                                                   
Потребляемая мощность (Вт) 14, IP 40</t>
  </si>
  <si>
    <t>Встраивается в потолки типа "Армстронг", 
в подшивные потолки из гипсокартона,                                                           
Размер (мм) ф 146, высота - 110,                        
Установочное отверстие (мм) - 125,                                    
Световой поток (Лм): белый - 1680,                                                                                                   
Потребляемая мощность (Вт) 14, IP 40</t>
  </si>
  <si>
    <t>Встраивается в потолки типа "Армстронг", 
в подшивные потолки из гипсокартона,                                                           
Размер (мм) ф 190, высота - 110,                        
Установочное отверстие (мм) - 175,                                    
Световой поток (Лм) белый - 2400,                                                                                                   
Потребляемая мощность (Вт) 20, IP 40</t>
  </si>
  <si>
    <t>Встраивается в потолки типа "Армстронг", 
в подшивные потолки из гипсокартона,                                                           
Размер (мм) ф 86, высота - 105,                        
Установочное отверстие (мм) - 75,                                    
Световой поток (Лм): белый - 1440,                                                                                                   
Потребляемая мощность (Вт) 12, IP 40.</t>
  </si>
  <si>
    <t>Встраивается в потолки типа "Армстронг", 
в подшивные потолки из гипсокартона,                                                           
Размер (мм) ф 139, высота - 86,                        
Установочное отверстие (мм) - 125,                                    
Световой поток (Лм): белый -2760,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</si>
  <si>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ф 167, высота - 85,                        
Установочное отверстие (мм) - 145,                                    
Световой поток (Лм): белый -3960,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</si>
  <si>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185*185, высота - 125,                                    
Установочное отверстие (мм) - 170*170,                                    
Световой поток (Лм):  - 2160,                                                                                                                                                                                    
Потребляемая мощность (Вт) 18.</t>
  </si>
  <si>
    <t>Встраивается в потолки типа "Армстронг", 
в подшивные потолки из гипсокартона,                                                           
Размер (мм) 355*185, высота - 125,                                    
Установочное отверстие (мм) - 340*170,                                    
Световой поток (Лм):  - 3960,                                                                                                                                                                                     
Потребляемая мощность (Вт) 33.</t>
  </si>
  <si>
    <t>Встраивается в потолки типа "Армстронг", 
в подшивные потолки из гипсокартона,                                                           
Размер (мм) 505*185, высота - 125,                                    
Установочное отверстие (мм) - 485*170,                                    
Световой поток (Лм): - 5760,                                                                                                                                                                                     
Потребляемая мощность (Вт) 48.</t>
  </si>
  <si>
    <t>Встраивается в потолки типа "Армстронг", 
в подшивные потолки из гипсокартона,                                                           
Размер (мм)  114*114, высота - 69,                        
Установочное отверстие (мм) - 95,                                    
Световой поток (Лм): белый - 1440,                                                                                                   
Потребляемая мощность (Вт) 12, IP 40.</t>
  </si>
  <si>
    <t>Встраивается в потолки типа "Армстронг", 
в подшивные потолки из гипсокартона,                                                           
Размер (мм) 146*146, высота - 84,                        
Установочное отверстие (мм) - 125,                                    
Световой поток (Лм): белый - 2040,                                                                                                   
Потребляемая мощность (Вт) 17, IP 40.</t>
  </si>
  <si>
    <t>Встраивается в потолки типа "Армстронг", 
в подшивные потолки из гипсокартона,                                                           
Размер (мм) 190*190, высота - 69,                        
Установочное отверстие (мм) - 170,                                    
Световой поток (Лм): белый -2760,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</si>
  <si>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ф 114, высота - 69,                        
Установочное отверстие (мм) - 95,                                    
Световой поток (Лм): белый - 1440,                                                                                                   
Потребляемая мощность (Вт) 12, IP 40.</t>
  </si>
  <si>
    <t>Встраивается в потолки типа "Армстронг", 
в подшивные потолки из гипсокартона,                                                           
Размер (мм) ф 144, высота - 84,                        
Установочное отверстие (мм) - 125,                                    
Световой поток (Лм): белый -2040,                                                                                                   
Потребляемая мощность (Вт) 17, IP 40.</t>
  </si>
  <si>
    <t>Встраивается в потолки типа "Армстронг", 
в подшивные потолки из гипсокартона,                                                           
Размер (мм) ф 190, высота - 86,                        
Установочное отверстие (мм) - 175,                                    
Световой поток (Лм): белый - 2760,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</si>
  <si>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ф 287, высота - 72,5,                        
Установочное отверстие (мм) - 255,                                    
Световой поток (Лм): белый - 4560 ,                                                                                                   
Потребляемая мощность (Вт) 38, IP 40.</t>
  </si>
  <si>
    <t>Встраивается в потолки типа "Армстронг", 
в подшивные потолки из гипсокартона,                                                           
Размер (мм) ф 326,5, высота - 72,5,                        
Установочное отверстие (мм) - 301,                                    
Световой поток (Лм): белый - 5160 ,                                                                                                   
Потребляемая мощность (Вт) 43, IP 40.</t>
  </si>
  <si>
    <t>Встраивается в потолки типа "Армстронг", 
в подшивные потолки из гипсокартона,                                                           
Размер (мм) ф 132, высота - 85,                        
Установочное отверстие (мм) -120,                                    
Световой поток (Лм): белый - 1080,                                                                                                   
Потребляемая мощность (Вт) 9, IP 40.</t>
  </si>
  <si>
    <t>Встраивается в потолки типа "Армстронг", 
в подшивные потолки из гипсокартона,                                                           
Размер (мм) ф 165, высота - 95,                        
Установочное отверстие (мм) -150,                                    
Световой поток (Лм): белый - 1440,                                                                                                   
Потребляемая мощность (Вт) 12, IP 40.</t>
  </si>
  <si>
    <t>Встраивается в потолки типа "Армстронг", 
в подшивные потолки из гипсокартона,                                                           Размер (мм) ф 190, высота - 110,                        
Установочное отверстие (мм) -175,                                    
Световой поток (Лм): белый - 2760,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</si>
  <si>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ф 230, высота - 110,                        
Установочное отверстие (мм) -215,                                    
Световой поток (Лм): белый - 3960,                                                                                                   
Потребляемая мощность (Вт) 33, IP 40.</t>
  </si>
  <si>
    <t>Встраивается в потолки типа "Армстронг", 
в подшивные потолки из гипсокартона,                                                           
Размер (мм)  90*90, высота - 48,                        
Установочное отверстие (мм) -70*70,                                    
Световой поток (Лм): белый - 720,                                                                                                   
Потребляемая мощность (Вт) 6, IP 40.</t>
  </si>
  <si>
    <t>Встраивается в потолки типа "Армстронг", 
в подшивные потолки из гипсокартона,                                                           
Размер (мм)  90*90, высота - 56,                        
Установочное отверстие (мм) -80,                                    
Световой поток (Лм): белый - 720,                                                                                                   
Потребляемая мощность (Вт) 6, IP 40.</t>
  </si>
  <si>
    <t>Встраивается в потолки типа "Армстронг", 
в подшивные потолки из гипсокартона,                                                           
Размер (мм)  125*125, высота - 70,                        
Установочное отверстие (мм) -118*118,                                    
Световой поток (Лм): белый - 1080,                                                                                                   
Потребляемая мощность (Вт) 9, IP 40.</t>
  </si>
  <si>
    <t>Встраивается в потолки типа "Армстронг", 
в подшивные потолки из гипсокартона,                                                           
Размер (мм)  155*155, высота - 72,                        
Установочное отверстие (мм) -145*145,                                    
Световой поток (Лм): белый - 1440,                                                                                                   
Потребляемая мощность (Вт) 12, IP 40.</t>
  </si>
  <si>
    <t>Встраивается в потолки типа "Армстронг", 
в подшивные потолки из гипсокартона,                                                           
Размер (мм)  191*191, высота - 74,                        
Установочное отверстие (мм) -180*180,                                    
Световой поток (Лм): белый - 2760,                                                                                                   
Потребляемая мощность (Вт) 23, IP 40.</t>
  </si>
  <si>
    <t>Встраивается в потолки типа "Армстронг", 
в подшивные потолки из гипсокартона,                                                           
Размер (мм)  221*221, высота - 74,                        
Установочное отверстие (мм) -210*210,                                    
Световой поток (Лм): белый -3960,                                                                                                   
Потребляемая мощность (Вт) 33, IP 40.</t>
  </si>
  <si>
    <t>Встраивается в потолки типа "Армстронг", 
в подшивные потолки из гипсокартона,                                                           
Размер (мм) 90, высота - 95,                                   
Установочное отверстие (мм) -80,                                    
Световой поток (Лм): белый -1800,                                                                                                   
Потребляемая мощность (Вт) 15, IP 40.</t>
  </si>
  <si>
    <t>Встраивается в потолки типа "Армстронг", 
в подшивные потолки из гипсокартона,                                                           
Размер (мм) 90*90, высота - 95,                                   
Установочное отверстие (мм) -80,                                    
Световой поток (Лм): белый - 1800,                                                                                                   
Потребляемая мощность (Вт) 15, IP 40.</t>
  </si>
  <si>
    <t>Крепление на поверхность потолка на подвесе.
Подвес входит в комплект поставки.                                                
Размер (мм) 90*700,                                                                       
Световой поток (Лм) - 1440,                                                                  
Потребляемая мощность(Вт) 12, IP 40.</t>
  </si>
  <si>
    <t>Крепление на поверхность потолка на подвесе.
Подвес входит в комплект поставки.                                                 
Размер (мм) 150*700,                                                                       
Световой поток (Лм)- 3960,                                                                  
Потребляемая мощность(Вт) 33, IP 40.</t>
  </si>
  <si>
    <t xml:space="preserve">Крепление на поверхность потолка на подвесе.
Подвес входит в комплект поставки.                                                 
Размер (мм) 150*1000,                                                                       
Световой поток (Лм)- 1440,                                                                 
Потребляемая мощность(Вт) 12. </t>
  </si>
  <si>
    <t>Крепление на поверхность потолка на подвесе.
Подвес входит в комплект поставки.                                                 
Размер (мм) 107,5*1000,                                                                       
Световой поток (Лм)- 1080,                                                                  
Потребляемая мощность(Вт)  9.</t>
  </si>
  <si>
    <t xml:space="preserve">Крепление на поверхность потолка на подвесе.
Подвес входит в комплект поставки.                                                 
Размер (мм) 125*1000,                                                                       
Световой поток (Лм)- 2160,                                                                
Потребляемая мощность(Вт)- 19. </t>
  </si>
  <si>
    <t xml:space="preserve">Крепление на поверхность потолка на подвесе.
Подвес входит в комплект поставки.                                                           
Размер(мм) диаметр  205 * длина 1000.                                              
Цоколь под лампу Е27. Светодиодная лампа 
специальной формы входит в комплект поставки.                                                       Световой поток 1100 лм. Мощность (Вт) 10.                                                                                                </t>
  </si>
  <si>
    <r>
      <t xml:space="preserve">Декоративное освещение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</si>
  <si>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 xml:space="preserve">Офисное освещение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</si>
  <si>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 xml:space="preserve">Промышленное освещение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</si>
  <si>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 xml:space="preserve">Уличное освещение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</si>
  <si>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>Торговое освещение</t>
    </r>
    <r>
      <rPr>
        <b/>
        <sz val="14"/>
        <color indexed="17"/>
        <rFont val="Calibri"/>
        <family val="2"/>
        <charset val="204"/>
      </rPr>
      <t xml:space="preserve">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</si>
  <si>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 xml:space="preserve">Лампы светодиодные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</si>
  <si>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r>
      <t xml:space="preserve">ЖКХ, аварийное освещение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</si>
  <si>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t>LL-ДВО-01-041-3110-30Д</t>
  </si>
  <si>
    <t xml:space="preserve">
LL-ДПО-01-041-4110-20Д</t>
  </si>
  <si>
    <t xml:space="preserve">
LL-ДВО-01-033-3010-30Д</t>
  </si>
  <si>
    <t xml:space="preserve"> LL-ДПО-01-033-4010-20Д</t>
  </si>
  <si>
    <t xml:space="preserve">Встраивается в потолки типа "Армстронг".
LED 0,5 Вт., рассеиватель "Микропризма" или "Матовый".
Гарантия 3 года, IP 30 (20). 
Cвет. поток (хол.) 3100±10% лм, цвет. темп.4700-6500К,
Cвет. поток (тёпл.) 2700±10% лм, цвет. темп. 3500-4600 К.
Потр. мощность ~ 41 Вт.                                                                                              
Является заменой светильнику ЛВО 4х18.   </t>
  </si>
  <si>
    <t xml:space="preserve">Встраивается в потолки типа "Армстронг".
LED 0,5 Вт., рассеиватель "Микропризма" или "Матовый".
Гарантия 3 года, IP 30 (20). 
свет. поток (хол.) 2500±10% лм, цветовая темп.4700-6500К,
свет. поток (тёпл.) 2100±10% лм, цветовая темп. 3500-4600 К.
Потр. мощность ~ 33 Вт.                                                                                              
Является заменой светильнику ЛВО 4х18.   </t>
  </si>
  <si>
    <t xml:space="preserve">Крепится на поверхность стены/потолка.
LED 0,5 Вт., рассеиватель "Микропризма" или "Матовый".
Гарантия 3 года, IP 30 (20). 
Cвет. поток (хол.) 6200±10% лм, цвет. темп.4700-6500К,
Cвет. поток (тёпл.) 5400±10% лм, цвет. темп. 3500-4600 К.
Потр. мощность ~ 82 Вт.                                                                                              
Является заменой светильнику ЛВО 4х36.   </t>
  </si>
  <si>
    <t>LL-ДВО-01-082-1820-30Д</t>
  </si>
  <si>
    <t>LL-ДПО-01-082-2720-30Д</t>
  </si>
  <si>
    <t>LL-ДВО-01-041-1920-30Д</t>
  </si>
  <si>
    <t>LL-ДПО-01-041-2820-20Д</t>
  </si>
  <si>
    <t xml:space="preserve">Встраивается в потолки типа "Армстронг".
LED 0,5 Вт., рассеиватель "Микропризма" или "Матовый".
Гарантия 3 года, IP 30 (20). 
Cвет. поток (хол.) 3100±10% лм, цвет. темп.4700-6500К,
Cвет. поток (тёпл.) 2700±10% лм, цвет. темп. 3500-4600 К.
Потр. мощность ~ 41 Вт.                                                                                              
Является заменой светильнику ЛВО 2х36.   </t>
  </si>
  <si>
    <t xml:space="preserve">Крепится на поверхность стены/потолка.
LED 0,5 Вт., рассеиватель "Микропризма" или "Матовый".
Гарантия 3 года, IP 30 (20). ,
Cвет. поток (хол.) 3100±10% лм, цвет. темп.4700-6500К,
Cвет. поток (тёпл.) 2700±10% лм, цвет. темп. 3500-4600 К.
Потр. мощность ~ 41 Вт.                                                                                              
Является заменой светильнику ЛПО 2х36.  .   </t>
  </si>
  <si>
    <t xml:space="preserve">Крепится на поверхность стены/потолка.
LED 0,5 Вт., рассеиватель "Микропризма" или "Матовый".
Гарантия 3 года, IP 30 (20). ,
Cвет. поток (хол.) 3100±10% лм, цвет. темп.4700-6500К,
Cвет. поток (тёпл.) 2700±10% лм, цвет. темп. 3500-4600 К.
Потр. мощность ~ 41 Вт.                                                                                              
Является заменой светильнику ЛПО 4х18.   </t>
  </si>
  <si>
    <t xml:space="preserve">Крепится на поверхность стены/потолка.
LED 0,5 Вт., рассеиватель "Микропризма" или "Матовый".
Гарантия 3 года, IP 30 (20). 
свет. поток (хол.) 2500±10% лм, цветовая темп.4700-6500К,
свет. поток (тёпл.) 2100±10% лм, цветовая темп. 3500-4600 К.
IP 30 (20). Потр. мощность ~ 33 Вт.                                                                                              
Является заменой светильнику ЛПО 4х18.   </t>
  </si>
  <si>
    <t xml:space="preserve">Крепится на поверхность стены/потолка.
LED 0,5 Вт., рассеиватель "Микропризма" или "Матовый".
Гарантия 3 года, IP 30 (20). 
Cвет. поток (хол.) 6200±10% лм, цвет. темп.4700-6500К,
Cвет. поток (тёпл.) 5400±10% лм, цвет. темп. 3500-4600 К.
Потр. мощность ~ 82 Вт.                                                                                              
Является заменой светильнику ЛПО 4х36.   </t>
  </si>
  <si>
    <t>LL-ДВО-01-020-2020-30Д</t>
  </si>
  <si>
    <t>LL-ДПО-01-020x-2620-20Д</t>
  </si>
  <si>
    <t xml:space="preserve">Встраивается в потолки типа "Армстронг".
LED 0,5 Вт., рассеиватель "Микропризма" или "Матовый".
Гарантия 3 года, IP 30 (20). 
Cвет. поток (хол.) 1400±10% лм, цвет. темп.4700-6500К.
Потр. мощность ~ 20 Вт.                                                                                              
Является заменой светильнику ЛВО 2х18.   </t>
  </si>
  <si>
    <t xml:space="preserve">Крепится на поверхность стены/потолка.
LED 0,5 Вт., рассеиватель "Микропризма" или "Матовый".
Гарантия 3 года, IP 30 (20). 
Cвет. поток (хол.) 1400±10% лм, цвет. темп.4700-6500К.
Потр. мощность ~ 20 Вт.                                                                                              
Является заменой светильнику ЛПО 2х18.   </t>
  </si>
  <si>
    <r>
      <rPr>
        <u/>
        <sz val="14"/>
        <rFont val="Calibri"/>
        <family val="2"/>
        <charset val="204"/>
      </rPr>
      <t>Светильник магистральный консоль 45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LL-ДКУ-02-045-0310-65Д
</t>
    </r>
    <r>
      <rPr>
        <u/>
        <sz val="14"/>
        <rFont val="Calibri"/>
        <family val="2"/>
        <charset val="204"/>
      </rPr>
      <t>Светильник магистральный скоба 45 Вт, КСС "Ш"</t>
    </r>
    <r>
      <rPr>
        <sz val="14"/>
        <rFont val="Calibri"/>
        <family val="2"/>
        <charset val="204"/>
      </rPr>
      <t xml:space="preserve">     LL-ДБУ-02-045-0320-65Д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IP 65, рабочее напряжение 176-264 В, 50 Гц, диапазон рабочих температур
от - 45 до +50оС, гарантия 3 года, рабочий ресурс не менее 50 000 часов.</t>
    </r>
    <r>
      <rPr>
        <sz val="10"/>
        <rFont val="Calibri"/>
        <family val="2"/>
        <charset val="204"/>
      </rPr>
      <t xml:space="preserve"> 
</t>
    </r>
    <r>
      <rPr>
        <sz val="12"/>
        <rFont val="Calibri"/>
        <family val="2"/>
        <charset val="204"/>
      </rPr>
      <t>Потр. мощность - не более 45 Вт, св. поток - 4200±10% лм, цветовая темп. 5500-6500 К.
Является заменой светильнику с лампой ДНаТ 70, ДРЛ 125.</t>
    </r>
  </si>
  <si>
    <r>
      <rPr>
        <u/>
        <sz val="14"/>
        <rFont val="Calibri"/>
        <family val="2"/>
        <charset val="204"/>
      </rPr>
      <t>Светильник магистральный консоль 60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LL-ДКУ-02-060-0311-65Д
</t>
    </r>
    <r>
      <rPr>
        <u/>
        <sz val="14"/>
        <rFont val="Calibri"/>
        <family val="2"/>
        <charset val="204"/>
      </rPr>
      <t>Светильник магистральный скоба 60 Вт, КСС "Ш"</t>
    </r>
    <r>
      <rPr>
        <sz val="14"/>
        <rFont val="Calibri"/>
        <family val="2"/>
        <charset val="204"/>
      </rPr>
      <t xml:space="preserve">     LL-ДБУ-02-060-0321-65Д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 xml:space="preserve">IP 65, рабочее напряжение 176-264 В, 50 Гц, диапазон рабочих температур
от - 45 до +50оС, гарантия 3 года, рабочий ресурс не менее 50 000 часов.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 мощность - не более 60 Вт, св. поток - 5600±10% лм, цветовая темп. 5500-6500 К.
Является заменой светильнику с лампой ДНаТ 100, ДРЛ 125.</t>
    </r>
  </si>
  <si>
    <r>
      <rPr>
        <u/>
        <sz val="14"/>
        <rFont val="Calibri"/>
        <family val="2"/>
        <charset val="204"/>
      </rPr>
      <t>Светильник магистральный консоль 90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LL-ДКУ-02-090-0300-65Д
</t>
    </r>
    <r>
      <rPr>
        <u/>
        <sz val="14"/>
        <rFont val="Calibri"/>
        <family val="2"/>
        <charset val="204"/>
      </rPr>
      <t>Светильник магистральный скоба 90 Вт, КСС "Ш"</t>
    </r>
    <r>
      <rPr>
        <sz val="14"/>
        <rFont val="Calibri"/>
        <family val="2"/>
        <charset val="204"/>
      </rPr>
      <t xml:space="preserve">     LL-ДБУ-02-090-0322-65Д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IP 65, рабочее напряжение 176-264 В, 50 Гц, диапазон рабочих температур
от - 45 до +50оС, гарантия 3 года, рабочий ресурс не менее 50 000 часов.</t>
    </r>
    <r>
      <rPr>
        <sz val="10"/>
        <rFont val="Calibri"/>
        <family val="2"/>
        <charset val="204"/>
      </rPr>
      <t xml:space="preserve"> 
</t>
    </r>
    <r>
      <rPr>
        <sz val="12"/>
        <rFont val="Calibri"/>
        <family val="2"/>
        <charset val="204"/>
      </rPr>
      <t>Потр. мощность - не более 90 Вт, св. поток - 8400±10% лм, цветовая темп. 5500-6500 К.
Является заменой светильнику с лампой  ДНаТ 150, ДРЛ 250.</t>
    </r>
  </si>
  <si>
    <r>
      <rPr>
        <u/>
        <sz val="14"/>
        <rFont val="Calibri"/>
        <family val="2"/>
        <charset val="204"/>
      </rPr>
      <t>Светильник магистральный консоль 120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LL-ДКУ-02-120-0301-65Д
</t>
    </r>
    <r>
      <rPr>
        <u/>
        <sz val="14"/>
        <rFont val="Calibri"/>
        <family val="2"/>
        <charset val="204"/>
      </rPr>
      <t>Светильник магистральный скоба 120 Вт, КСС "Ш"</t>
    </r>
    <r>
      <rPr>
        <sz val="14"/>
        <rFont val="Calibri"/>
        <family val="2"/>
        <charset val="204"/>
      </rPr>
      <t xml:space="preserve">     LL-ДБУ-02-120-0323-65Д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 xml:space="preserve">IP 65, рабочее напряжение 176-264 В, 50 Гц, диапазон рабочих температур
от - 45 до +50оС, гарантия 3 года, рабочий ресурс не менее 50 000 часов.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 мощность - не более 120 Вт, св. поток -11 200±10% лм, цветовая темп. 5500-6500 К.
Является заменой светильнику с лампой  ДНаТ 150, ДРЛ 250.</t>
    </r>
  </si>
  <si>
    <r>
      <rPr>
        <u/>
        <sz val="14"/>
        <rFont val="Calibri"/>
        <family val="2"/>
        <charset val="204"/>
      </rPr>
      <t>Светильник магистральный консоль 150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LL-ДКУ-02-150-0315-65Д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Потр.я мощность - не более 150 Вт, св. поток - 14 000±10% лм, цветовая темп. 5500-6500 К,
IP 65, рабочее напряжение 176-264 В, 50 Гц, диапазон рабочих температур
от - 45 до +50оС, гарантия 3 года, рабочий ресурс не менее 50 000 часов. 
Является заменой светильнику с лампой  ДНаТ 250, ДРЛ 400.</t>
    </r>
  </si>
  <si>
    <r>
      <rPr>
        <u/>
        <sz val="14"/>
        <rFont val="Calibri"/>
        <family val="2"/>
        <charset val="204"/>
      </rPr>
      <t>Светильник магистральный консоль 135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LL-ДКУ-02-135-0314-65Д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IP 65, рабочее напряжение 176-264 В, 50 Гц, диапазон рабочих температур
от - 45 до +50оС, гарантия 3 года, рабочий ресурс не менее 50 000 часов.
Потр.я мощность - не более 135 Вт, св. поток - 12 600±10% лм, цветовая темп. 5500-6500 К.
Является заменой светильнику с лампой  ДНаТ 250, ДРЛ 400.</t>
    </r>
  </si>
  <si>
    <r>
      <rPr>
        <u/>
        <sz val="14"/>
        <rFont val="Calibri"/>
        <family val="2"/>
        <charset val="204"/>
      </rPr>
      <t>Светильник магистральный консоль 210 Вт КСС Ш</t>
    </r>
    <r>
      <rPr>
        <sz val="14"/>
        <rFont val="Calibri"/>
        <family val="2"/>
        <charset val="204"/>
      </rPr>
      <t xml:space="preserve">  LL-ДКУ-02-210-0304-65Д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 xml:space="preserve">IP 65, рабочее напряжение 176-264 В, 50 Гц, диапазон рабочих температур
от - 45 до +50оС, гарантия 3 года, рабочий ресурс не менее 50 000 часов.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 мощность - не более 210 Вт, св. поток - 19600±10% лм, цветовая темп. 5500-6500 К.
Является заменой светильнику с лампой ДНаТ 250, ДРЛ 400.</t>
    </r>
  </si>
  <si>
    <r>
      <rPr>
        <u/>
        <sz val="14"/>
        <rFont val="Calibri"/>
        <family val="2"/>
        <charset val="204"/>
      </rPr>
      <t>Светильник магистральный консоль 240 Вт КСС Ш</t>
    </r>
    <r>
      <rPr>
        <sz val="14"/>
        <rFont val="Calibri"/>
        <family val="2"/>
        <charset val="204"/>
      </rPr>
      <t xml:space="preserve"> LL-ДКУ-02-240-0305-65Д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 xml:space="preserve">IP 65, рабочее напряжение 176-264 В, 50 Гц, диапазон рабочих температур
от - 45 до +50оС, гарантия 3 года, рабочий ресурс не менее 50 000 часов.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 мощность - не более 240 Вт, св. поток - 22400±10% лм, цветовая темп. 5500-6500 К.
Является заменой светильнику с лампой ДНаТ 400, ДРЛ 700.</t>
    </r>
  </si>
  <si>
    <r>
      <rPr>
        <u/>
        <sz val="14"/>
        <rFont val="Calibri"/>
        <family val="2"/>
        <charset val="204"/>
      </rPr>
      <t>Светильник магистральный консоль 270 Вт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LL-ДКУ-02-270-0317-65Д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IP 65, рабочее напряжение 176-264 В, 50 Гц, диапазон рабочих температур
от - 45 до +50оС, гарантия 3 года, рабочий ресурс не менее 50 000 часов.</t>
    </r>
    <r>
      <rPr>
        <sz val="10"/>
        <rFont val="Calibri"/>
        <family val="2"/>
        <charset val="204"/>
      </rPr>
      <t xml:space="preserve"> 
</t>
    </r>
    <r>
      <rPr>
        <sz val="12"/>
        <rFont val="Calibri"/>
        <family val="2"/>
        <charset val="204"/>
      </rPr>
      <t>Потр. мощность - не более 270 Вт, св. поток - 25 000±10% лм, цветовая темп. 5500-6500 К.
Является заменой светильнику с лампой ДНаТ 400, ДРЛ 700.</t>
    </r>
  </si>
  <si>
    <r>
      <rPr>
        <u/>
        <sz val="14"/>
        <rFont val="Calibri"/>
        <family val="2"/>
        <charset val="204"/>
      </rPr>
      <t>Светильник магистральный консоль 180 Вт, КСС "Ш"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LL-ДКУ-02-180-0302-65Д
</t>
    </r>
    <r>
      <rPr>
        <u/>
        <sz val="14"/>
        <rFont val="Calibri"/>
        <family val="2"/>
        <charset val="204"/>
      </rPr>
      <t>Светильник магистральный скоба 180 Вт, КСС "Г"</t>
    </r>
    <r>
      <rPr>
        <sz val="14"/>
        <rFont val="Calibri"/>
        <family val="2"/>
        <charset val="204"/>
      </rPr>
      <t xml:space="preserve">       LL-ДБУ-02-180-0324-54Д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 xml:space="preserve">IP 65, рабочее напряжение 176-264 В, 50 Гц, диапазон рабочих температур
от - 45 до +50оС, гарантия 3 года, рабочий ресурс не менее 50 000 часов.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Потр. мощность - не более 180 Вт, св. поток - 16 800±10% лм, цветовая темп. 5500-6500 К.
Является заменой светильнику с лампой ДНаТ 250, ДРЛ 400.</t>
    </r>
  </si>
  <si>
    <r>
      <rPr>
        <u/>
        <sz val="14"/>
        <rFont val="Calibri"/>
        <family val="2"/>
        <charset val="204"/>
      </rPr>
      <t>Светильник подвесной 47 Вт, КСС "Г"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LL-ДСП-01-047-0401-54Д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- 3500±10% лм, цветовая температура 4700-6500 К,
IP 54, рабочее напряжение 176-264 В, 50 Гц, диапазон рабочих температур 
от - 45 до +50оС, гарантия 3 года, рабочий ресурс не менее 50 000 часов.
Потребляемая мощность - не более 47 Вт.
Замена светильнику с лампой ДРЛ 125</t>
    </r>
  </si>
  <si>
    <r>
      <rPr>
        <u/>
        <sz val="14"/>
        <rFont val="Calibri"/>
        <family val="2"/>
        <charset val="204"/>
      </rPr>
      <t>Светильник 95 Вт с оптикой 40 град. КСС "К"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LL-ДБУ-01-095-0209-65Д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- 6400±15% лм, цветовая температура 4700-6500 К,
IP 65, рабочее напряжение 176-264 В, 50 Гц, диапазон рабочих температур 
от - 45 до +50о С, гарантия 3 года, рабочий ресурс не менее 50 000 часов. 
Является заменой прожекторам с металлогалогенными лампами 150-250 Вт.
Потребляемая мощность - не более 95 Вт.
Замена прожекторам с металлогалогенными лампами 250 Вт.</t>
    </r>
  </si>
  <si>
    <r>
      <rPr>
        <u/>
        <sz val="14"/>
        <rFont val="Calibri"/>
        <family val="2"/>
        <charset val="204"/>
      </rPr>
      <t>Светильник 64 Вт с оптикой 40 град. КСС "К"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LL-ДБУ-01-064-0205-65Д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- 4300±15% лм, цветовая температура 4700-6500 К,
IP 65, рабочее напряжение 176-264 В, 50 Гц, диапазон рабочих температур 
от - 45 до +50о С, гарантия 3 года, рабочий ресурс не менее 50 000 часов. 
Является заменой прожекторам с металлогалогенными лампами 100-150 Вт.
Потребляемая мощность - не более 64 Вт.
Замена прожекторам с металлогалогенными лампами 150 Вт.</t>
    </r>
  </si>
  <si>
    <r>
      <rPr>
        <u/>
        <sz val="14"/>
        <rFont val="Calibri"/>
        <family val="2"/>
        <charset val="204"/>
      </rPr>
      <t>Светильник 50 Вт с оптикой 40 град. КСС "К"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LL-ДБУ-01-050-0207-65Д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- 3200±15% лм, цветовая температура 4700-6500 К,
IP 65, рабочее напряжение 176-264 В, 50 Гц, диапазон рабочих температур 
от - 45 до +50оС, гарантия 3 года, рабочий ресурс не менее 50 000 часов. 
Является заменой прожекторам с металлогалогенными лампами 100 Вт.
Потребляемая мощность - не более 50 Вт.
Замена прожекторам с металлогалогенными лампами 100 Вт.</t>
    </r>
  </si>
  <si>
    <t>Магистральные светильники "LL"</t>
  </si>
  <si>
    <t>Крепление на поверхность стены, потолка.                                                                   Размер (мм) 300*300*92,  Вес(кг.) 1,0.                            Световой поток (Лм) 960 лм.                              
Потреблякмая мощность (Вт) 8 , IP 54.</t>
  </si>
  <si>
    <t>Подвешивается к потолку на тросах.                                    Размеры (мм) 360*225.                                          
Мощность (Вт) 2.                                                                 
 Время автономной работы 1,5 часа.</t>
  </si>
  <si>
    <r>
      <rPr>
        <u/>
        <sz val="14"/>
        <rFont val="Calibri"/>
        <family val="2"/>
        <charset val="204"/>
      </rPr>
      <t>Светильник консоль 90 Вт. КСС "Д"</t>
    </r>
    <r>
      <rPr>
        <sz val="14"/>
        <rFont val="Calibri"/>
        <family val="2"/>
        <charset val="204"/>
      </rPr>
      <t xml:space="preserve">  </t>
    </r>
    <r>
      <rPr>
        <sz val="14"/>
        <rFont val="Calibri"/>
        <family val="2"/>
        <charset val="204"/>
      </rPr>
      <t xml:space="preserve">LL-ДКУ-02-095-0254/0255-65Д.
</t>
    </r>
    <r>
      <rPr>
        <u/>
        <sz val="14"/>
        <rFont val="Calibri"/>
        <family val="2"/>
        <charset val="204"/>
      </rPr>
      <t>Светильник скоба 90 Вт. КСС "Д"</t>
    </r>
    <r>
      <rPr>
        <sz val="14"/>
        <rFont val="Calibri"/>
        <family val="2"/>
        <charset val="204"/>
      </rPr>
      <t xml:space="preserve"> LL-ДБУ-01-095-0244/0245-65Д.  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- 8 000±10%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 мощность - не более 90 Вт.
Является заменой светильнику с лампой ДРЛ 250.</t>
    </r>
  </si>
  <si>
    <r>
      <rPr>
        <u/>
        <sz val="14"/>
        <rFont val="Calibri"/>
        <family val="2"/>
        <charset val="204"/>
      </rPr>
      <t>Светильник консоль 60 Вт. КСС "Д"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LL-ДКУ-02-064-0256/0257-65Д.
</t>
    </r>
    <r>
      <rPr>
        <u/>
        <sz val="14"/>
        <rFont val="Calibri"/>
        <family val="2"/>
        <charset val="204"/>
      </rPr>
      <t>Светильник скоба 60 Вт. КСС "Г"</t>
    </r>
    <r>
      <rPr>
        <sz val="14"/>
        <rFont val="Calibri"/>
        <family val="2"/>
        <charset val="204"/>
      </rPr>
      <t xml:space="preserve"> LL-ДБУ-01-064-0246/0247-65Д.  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- 5 300±10%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 мощность - не более 60 Вт.
Является заменой светильнику с лампой ДНАТ 100.</t>
    </r>
  </si>
  <si>
    <r>
      <rPr>
        <u/>
        <sz val="14"/>
        <rFont val="Calibri"/>
        <family val="2"/>
        <charset val="204"/>
      </rPr>
      <t>Светильник консоль 45 Вт. КСС "Д"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LL-ДКУ-02-050-0258/0259-65Д.
</t>
    </r>
    <r>
      <rPr>
        <u/>
        <sz val="14"/>
        <rFont val="Calibri"/>
        <family val="2"/>
        <charset val="204"/>
      </rPr>
      <t>Светильник скоба 45 Вт. КСС "Г"</t>
    </r>
    <r>
      <rPr>
        <sz val="14"/>
        <rFont val="Calibri"/>
        <family val="2"/>
        <charset val="204"/>
      </rPr>
      <t xml:space="preserve"> LL-ДБУ-01-050-0248/0249-65Д.       </t>
    </r>
    <r>
      <rPr>
        <sz val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</t>
    </r>
    <r>
      <rPr>
        <sz val="12"/>
        <rFont val="Calibri"/>
        <family val="2"/>
        <charset val="204"/>
      </rPr>
      <t>Световой поток - 4 000±10%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 мощность - не более 45 Вт.
Является заменой светильнику с лампой ДРЛ 125.</t>
    </r>
  </si>
  <si>
    <r>
      <rPr>
        <u/>
        <sz val="14"/>
        <rFont val="Calibri"/>
        <family val="2"/>
        <charset val="204"/>
      </rPr>
      <t>Светильник консоль 120 Вт. КСС "Д"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LL-ДКУ-02-128-0252/0253-65Д.
</t>
    </r>
    <r>
      <rPr>
        <u/>
        <sz val="14"/>
        <rFont val="Calibri"/>
        <family val="2"/>
        <charset val="204"/>
      </rPr>
      <t>Светильник скоба 120 Вт. КСС "Д"</t>
    </r>
    <r>
      <rPr>
        <sz val="14"/>
        <rFont val="Calibri"/>
        <family val="2"/>
        <charset val="204"/>
      </rPr>
      <t xml:space="preserve"> LL-ДБУ-01-128-0242/0243-65Д .                     </t>
    </r>
    <r>
      <rPr>
        <sz val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</t>
    </r>
    <r>
      <rPr>
        <sz val="12"/>
        <rFont val="Calibri"/>
        <family val="2"/>
        <charset val="204"/>
      </rPr>
      <t>Световой поток - 10 600±10%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 мощность - не более 120 Вт.
Является заменой светильнику с лампой ДРЛ-250, ДНаТ-150.</t>
    </r>
  </si>
  <si>
    <r>
      <rPr>
        <u/>
        <sz val="14"/>
        <rFont val="Calibri"/>
        <family val="2"/>
        <charset val="204"/>
      </rPr>
      <t>Светильник консоль 180 Вт. КСС"Д"</t>
    </r>
    <r>
      <rPr>
        <sz val="14"/>
        <rFont val="Calibri"/>
        <family val="2"/>
        <charset val="204"/>
      </rPr>
      <t xml:space="preserve"> LL-ДКУ-02-190-0250/0251-65Д.
</t>
    </r>
    <r>
      <rPr>
        <u/>
        <sz val="14"/>
        <rFont val="Calibri"/>
        <family val="2"/>
        <charset val="204"/>
      </rPr>
      <t>Светильник скоба 180 Вт. КСС"Д"</t>
    </r>
    <r>
      <rPr>
        <sz val="14"/>
        <rFont val="Calibri"/>
        <family val="2"/>
        <charset val="204"/>
      </rPr>
      <t xml:space="preserve"> LL-ДБУ-01-190-0240/0241-65Д. </t>
    </r>
    <r>
      <rPr>
        <sz val="14"/>
        <rFont val="Calibri"/>
        <family val="2"/>
        <charset val="204"/>
      </rPr>
      <t xml:space="preserve">  </t>
    </r>
    <r>
      <rPr>
        <sz val="10"/>
        <rFont val="Calibri"/>
        <family val="2"/>
        <charset val="204"/>
      </rPr>
      <t xml:space="preserve">
</t>
    </r>
    <r>
      <rPr>
        <sz val="12"/>
        <rFont val="Calibri"/>
        <family val="2"/>
        <charset val="204"/>
      </rPr>
      <t>Световой поток - 16 000±10%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Потр.мощность - не более 180 Вт.
Является заменой светильнику с лампой ДРЛ 400, ДНаТ-250.</t>
    </r>
  </si>
  <si>
    <r>
      <rPr>
        <u/>
        <sz val="14"/>
        <rFont val="Calibri"/>
        <family val="2"/>
        <charset val="204"/>
      </rPr>
      <t>Светильник 50 Вт КСС "К".</t>
    </r>
    <r>
      <rPr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 xml:space="preserve">Консольный: LL-ДКУ-02-050-0235-65Д .                                                                                              
ДЛЯ ПЕШЕХОДНЫХ ПЕРЕХОДОВ. с оптикой 40 град       </t>
    </r>
    <r>
      <rPr>
        <sz val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</t>
    </r>
    <r>
      <rPr>
        <sz val="14"/>
        <rFont val="Calibri"/>
        <family val="2"/>
        <charset val="204"/>
      </rPr>
      <t xml:space="preserve">     </t>
    </r>
    <r>
      <rPr>
        <sz val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</t>
    </r>
    <r>
      <rPr>
        <sz val="12"/>
        <rFont val="Calibri"/>
        <family val="2"/>
        <charset val="204"/>
      </rPr>
      <t>Световой поток - 3200±10% лм, цветовая темп. 4700-6500 К,
IP 65, рабочее напряжение 176-264 В, 50 Гц, диапазон рабочих температур
от - 45 до +50оС, гарантия 3 года, рабочий ресурс не менее 50 000 часов. 
Потр. мощность - не более 50 Вт.
Является заменой светильнику с лампой ДРЛ 125.</t>
    </r>
  </si>
  <si>
    <r>
      <t xml:space="preserve">Уличные и Промышленные светильники "LeaderLight (LL)"  </t>
    </r>
    <r>
      <rPr>
        <b/>
        <i/>
        <sz val="20"/>
        <color indexed="17"/>
        <rFont val="Calibri"/>
        <family val="2"/>
        <charset val="204"/>
      </rPr>
      <t>( 5 лет гарантии! )</t>
    </r>
  </si>
  <si>
    <t xml:space="preserve">GRR 18-02-C-02                                             </t>
  </si>
  <si>
    <t>GRR 18-02-C-02-ML                                                         (датчик  движения)</t>
  </si>
  <si>
    <t>GRR 18-02-C-02-EL                                                    (аварийный блок питания)</t>
  </si>
  <si>
    <t>Монтируется на стальных тросах к потолку или
устанавливается непосредственно на потолок.   
Размер (мм). 1230*171,                                                                          Световой поток(Лм): 5180,                                                    Потребляемая мощность(Вт) 58.</t>
  </si>
  <si>
    <t>Монтируется на стальных тросах к потолку или
устанавливается непосредственно на потолок.                      Размер (мм). 630*171,                                                                          Световой поток(Лм): 2590,                                                 Потребляемая мощность(Вт) 28.</t>
  </si>
  <si>
    <t>Монтируется на стальных тросах к потолку или
устанавливается непосредственно на потолок.                        Размер (мм). 1296*132,                                                                          Световой поток(Лм): теплое - 3450, холодное - 3960,         Потребляемая мощность(Вт) 36.</t>
  </si>
  <si>
    <t>Монтируется на стальных тросах к потолку или
устанавливается непосредственно на потолок.                     Размер (мм). 696*132,                                                                          Световой поток(Лм): теплое - 1730, холодное - 1980,         Потребляемая мощность(Вт) 18.</t>
  </si>
  <si>
    <t xml:space="preserve"> </t>
  </si>
  <si>
    <r>
      <t xml:space="preserve">ООО «Институт Энергосбережения» предлагает приобрести светильники и прочее энергосберегающее оборудование в
                                                                                             </t>
    </r>
    <r>
      <rPr>
        <b/>
        <sz val="16"/>
        <color theme="3" tint="-0.499984740745262"/>
        <rFont val="Calibri"/>
        <family val="2"/>
        <charset val="204"/>
      </rPr>
      <t xml:space="preserve"> </t>
    </r>
    <r>
      <rPr>
        <b/>
        <sz val="26"/>
        <color theme="3" tint="-0.499984740745262"/>
        <rFont val="Calibri"/>
        <family val="2"/>
        <charset val="204"/>
      </rPr>
      <t>Л И З И Н Г</t>
    </r>
    <r>
      <rPr>
        <sz val="16"/>
        <color indexed="8"/>
        <rFont val="Calibri"/>
        <family val="2"/>
        <charset val="204"/>
      </rPr>
      <t xml:space="preserve">
       </t>
    </r>
    <r>
      <rPr>
        <b/>
        <u/>
        <sz val="16"/>
        <color indexed="8"/>
        <rFont val="Calibri"/>
        <family val="2"/>
        <charset val="204"/>
      </rPr>
      <t>Лизинг</t>
    </r>
    <r>
      <rPr>
        <sz val="16"/>
        <color indexed="8"/>
        <rFont val="Calibri"/>
        <family val="2"/>
        <charset val="204"/>
      </rPr>
      <t xml:space="preserve"> — это возможность приобретения энергосберегающего оборудования с отсрочкой платежей, без залога, это самый выгодный вариант финансирования.                     
      • срок продажи в лизинг от 6 до 36 месяцев
      • уровень переплаты всего 8%
      • погашение стоимости за счёт сэкономленных средств
      • отсутствие первого платежа</t>
    </r>
  </si>
  <si>
    <r>
      <rPr>
        <i/>
        <sz val="14"/>
        <color indexed="56"/>
        <rFont val="Calibri"/>
        <family val="2"/>
        <charset val="204"/>
      </rPr>
      <t xml:space="preserve">ООО  «Институт Энергосбережения» </t>
    </r>
    <r>
      <rPr>
        <i/>
        <sz val="12"/>
        <color indexed="56"/>
        <rFont val="Calibri"/>
        <family val="2"/>
        <charset val="204"/>
      </rPr>
      <t xml:space="preserve">
Тел. 8 (044) 767-49-00, 8 (029) 606-38-80    
 www.in-energo.by    </t>
    </r>
  </si>
  <si>
    <r>
      <t xml:space="preserve">ООО  «Институт Энергосбережения» </t>
    </r>
    <r>
      <rPr>
        <i/>
        <sz val="16"/>
        <color indexed="56"/>
        <rFont val="Calibri"/>
        <family val="2"/>
        <charset val="204"/>
      </rPr>
      <t xml:space="preserve">
Тел. 8 (044) 767-49-00, 8 (029) 606-38-80   
 www.in-energo.by    </t>
    </r>
  </si>
  <si>
    <r>
      <rPr>
        <i/>
        <sz val="14"/>
        <color indexed="56"/>
        <rFont val="Calibri"/>
        <family val="2"/>
        <charset val="204"/>
      </rPr>
      <t xml:space="preserve">ООО  «Институт Энергосбережения» </t>
    </r>
    <r>
      <rPr>
        <i/>
        <sz val="12"/>
        <color indexed="56"/>
        <rFont val="Calibri"/>
        <family val="2"/>
        <charset val="204"/>
      </rPr>
      <t xml:space="preserve">
Тел. 8 (044) 767-49-00, 8 (029) 606-38-80
 www.in-energo.by    </t>
    </r>
  </si>
  <si>
    <r>
      <rPr>
        <i/>
        <sz val="14"/>
        <color indexed="56"/>
        <rFont val="Calibri"/>
        <family val="2"/>
        <charset val="204"/>
      </rPr>
      <t xml:space="preserve">ООО  «Институт Энергосбережения» </t>
    </r>
    <r>
      <rPr>
        <i/>
        <sz val="12"/>
        <color indexed="56"/>
        <rFont val="Calibri"/>
        <family val="2"/>
        <charset val="204"/>
      </rPr>
      <t xml:space="preserve">
Тел. 8 (044) 767-49-00, 8 (029) 606-38-80  
 www.in-energo.by    </t>
    </r>
  </si>
  <si>
    <t>Встраивается в потолки типа "Армстронг", 
в подшивные потолки из гипсокартона,                                                           Размер (мм) диаметр - 215, высота - 175,                        Установочное отверстие (мм) - 240,                                    Световой поток (Лм): белый - 3960,                                               Угол рассеивания 120 град.                                                     Потребляемая мощность (Вт) 33.</t>
  </si>
  <si>
    <t>Цены указаны с учётом НДС (20%) в бел. руб.
(от 01.01.2014 г.)</t>
  </si>
  <si>
    <t xml:space="preserve">GRR 12-01-C(W)-02                                             </t>
  </si>
  <si>
    <t xml:space="preserve">GRR 12-01-C(W)-02-ML                                                           (датчик движения) </t>
  </si>
  <si>
    <t>GRR 12-01-C(W)-02-EL                                                             (аварийный блок питания)</t>
  </si>
  <si>
    <t xml:space="preserve">GRR 12-04-C(W)-02                                            </t>
  </si>
  <si>
    <t>GRR 12-04-C(W)-02-ML                                                      (датчик движения)</t>
  </si>
  <si>
    <t>GRR 12-04-C(W)-02-EL                                                    (аварийный блок питания)</t>
  </si>
  <si>
    <t xml:space="preserve">GRR 18-05-C(W)-02                                             </t>
  </si>
  <si>
    <t>GRR 18-05-C(W)-02-ML                                                           (датчик  движения)</t>
  </si>
  <si>
    <t>GRR 18-05-C(W)-02-EL                                                       (аварийный блок питания)</t>
  </si>
  <si>
    <t xml:space="preserve">GRR 24-03-C(W)-02                                             </t>
  </si>
  <si>
    <t>GRR 24-03-C(W)-02-ML                                                           (датчик  движения)</t>
  </si>
  <si>
    <t>GRR 24-03-C(W)-02-EL                                                      (аварийный блок питания)</t>
  </si>
  <si>
    <t xml:space="preserve">GRR 36-06-C(W)-02                                             </t>
  </si>
  <si>
    <t>GRR 36-06-C(W)-02-ML                                                          (датчик  движения)</t>
  </si>
  <si>
    <t>GRR 36-06-C(W)-02-EL                                                     (аварийный блок питания)</t>
  </si>
  <si>
    <t>GRA32-01-C-01(холд.текстур)
GRA32-01-W-01(тепл.текстур)
GRA32-01-C-02(холод.опал)
GRA32-01-W-02(тепл.опал)</t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</si>
  <si>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Встраивается в потолки типа "Армстронг".                                  Размер (мм) 595х595х42,                                                                Световой поток (Лм): теплое - 3000, холодное - 3400.                                                                                             Виды рассеивателя: текстурный (01), опаловый (02),                                                                      Потребляемая мощность (Вт) 32.</t>
    </r>
  </si>
  <si>
    <t>GSA32-01-C-01(холд.текстур)    GSA32-01-W-01(тепл.текстур) GSA32-01-C-02(холод.опал)    
GSA32-01-W-02(тепл.опал)</t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</si>
  <si>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Крепится на поверхность стены/потолка.                                  Размер (мм) 595х595х42,                                                                Световой поток (Лм): теплое - 3000, холодное - 3400,                                                                                             Виды рассеивателя: текстурный (01), опаловый (02),                                                                      Потребляемая мощность (Вт) 32.</t>
    </r>
  </si>
  <si>
    <t>GRA64-02-C-01(холд.текстур)  GRA64-02-W-01(тепл.текстур) GRA64-02-C-02(холод.опал)    GRA64-02-W-02(тепл.опал)</t>
  </si>
  <si>
    <r>
      <t xml:space="preserve">Корпус комбинированный (пластик/металл)   </t>
    </r>
    <r>
      <rPr>
        <sz val="9"/>
        <rFont val="Calibri"/>
        <family val="2"/>
        <charset val="204"/>
      </rPr>
      <t xml:space="preserve">                           Встраивается в потолки типа "Армстронг".                           Размер (мм) 595х1195х42,                                                      Световой поток (Лм): теплое - 6000, холодное - 6800,                                                                                             Виды рассеивателя: текстурный (01), опаловый (02),                                      Потребляемая мощность (Вт) 64.</t>
    </r>
  </si>
  <si>
    <t>GSA64-02-C-01(холд.текстур)    GSA64-02-W-01(тепл.текстур) GSA64-02-C-02(холод.опал)
GSA 64-02-W-02(тепл.опал)</t>
  </si>
  <si>
    <r>
      <t>Корпус комбинированный (пластик/металл).</t>
    </r>
    <r>
      <rPr>
        <sz val="9"/>
        <rFont val="Calibri"/>
        <family val="2"/>
        <charset val="204"/>
      </rPr>
      <t xml:space="preserve">                                                     Размер (мм) 595х1195х42,                                                   Крепится на поверхность стены/потолка,                        Световой поток (Лм): теплое - 6000, холодное - 6800,                                                                                             Виды рассеивателя: текстурный (01), опаловый (02),                                     Потребляемая мощность (Вт) 64.</t>
    </r>
  </si>
  <si>
    <t>GRA18-03-C-01(холд.текстур)   GRA18-03-W-01(тепл.текстур) GRA18-03-C-02(холод.опал)      GRA18-03-W-02(тепл.опал)</t>
  </si>
  <si>
    <r>
      <t xml:space="preserve"> Корпус комбинированный (пластик/металл)  </t>
    </r>
    <r>
      <rPr>
        <sz val="9"/>
        <rFont val="Calibri"/>
        <family val="2"/>
        <charset val="204"/>
      </rPr>
      <t xml:space="preserve">                Встраивается в потолки типа "Армстронг".                           Размер (мм) 297х595х42,                                                        Световой поток (Лм): теплое - 1500, холодное - 1700, 
Виды рассеивателя: текстурный (01), опаловый (02),                                     Потребляемая мощность (Вт) 18.</t>
    </r>
  </si>
  <si>
    <t>GSA18-03-C-01(холд.текстур)           GSA18-03-W-01(тепл.текстур)          GSA18-03-C-02(холод.опал)            GSA18-03-W-02(тепл.опал)</t>
  </si>
  <si>
    <r>
      <t xml:space="preserve"> Корпус комбинированный (пластик/металл)  </t>
    </r>
    <r>
      <rPr>
        <sz val="9"/>
        <rFont val="Calibri"/>
        <family val="2"/>
        <charset val="204"/>
      </rPr>
      <t xml:space="preserve">                Крепится на поверхность стены/потолка.                           Размер (мм) 297х595х42,                                                        Световой поток (Лм): теплое - 1500, холодное - 1700,
Виды рассеивателя: текстурный (01), опаловый (02),                                     Потребляемая мощность (Вт) 18.</t>
    </r>
  </si>
  <si>
    <t>GRA9-04-C-01(холд.текстур)    GRA9-04-W-01 (тепл.текстур) GRA9-04-C-02(холод.опал)
GRA9-04-W-02(тепл.опал)</t>
  </si>
  <si>
    <r>
      <t xml:space="preserve">Корпус комбинированный (пластик/металл) </t>
    </r>
    <r>
      <rPr>
        <sz val="9"/>
        <rFont val="Calibri"/>
        <family val="2"/>
        <charset val="204"/>
      </rPr>
      <t xml:space="preserve">                Встраивается в потолки типа "Армстронг".                                Размер (мм) 297х297х42,                                                        Световой поток (Лм): теплое - 750 холодное - 850, 
Виды рассеивателя: текстурный (01) опаловый (02),                                        
Потребляемая мощность (Вт) 9.</t>
    </r>
  </si>
  <si>
    <t>GSA9-04-C-01(холд.текстур)         GSA9-04-W-01 (тепл.текстур)  
GSA9-04-C-02(холод.опал)         GSA9-04-W-02(тепл.опал)</t>
  </si>
  <si>
    <r>
      <t xml:space="preserve">Корпус комбинированный (пластик/металл) </t>
    </r>
    <r>
      <rPr>
        <sz val="9"/>
        <rFont val="Calibri"/>
        <family val="2"/>
        <charset val="204"/>
      </rPr>
      <t xml:space="preserve">                 Крепится на поверхность стены/потолка.                                Размер (мм) 297х297х42,                                                        Световой поток (Лм): теплое - 750, холодное - 850, 
Виды рассеивателя: текстурный (01), опаловый (02),                                        
Потребляемая мощность (Вт) 9.</t>
    </r>
  </si>
  <si>
    <t>GSA32-05-C-01(холд.текстур)    GSA32-05-W-01(тепл.текстур) GSA32-05-C-02(холод.опал)         GSA32-05-W-02(тепл.опал)</t>
  </si>
  <si>
    <r>
      <t>Корпус комбинированный (пластик/металл)</t>
    </r>
    <r>
      <rPr>
        <sz val="9"/>
        <rFont val="Calibri"/>
        <family val="2"/>
        <charset val="204"/>
      </rPr>
      <t xml:space="preserve">                          Крепится на поверхность стены/потолка.                                   Размер (мм) 297х1191х42,                                                         Световой поток (Лм): теплое - 3000, холодное - 3400. 
Виды рассеивателя: текстурный (01), опаловый (02).                                        Потребляемая мощность (Вт) 32.</t>
    </r>
  </si>
  <si>
    <t>GSA32-06-C-01(холд.текстур)   GSA32-06-W-01(тепл.текстур) GSA32-06-C-02(холод.опал)    
GSA32-06-W-02(тепл.опал)</t>
  </si>
  <si>
    <r>
      <t>Корпус металический</t>
    </r>
    <r>
      <rPr>
        <sz val="9"/>
        <rFont val="Calibri"/>
        <family val="2"/>
        <charset val="204"/>
      </rPr>
      <t xml:space="preserve">                                                                             Крепится на поверхность стены/потолка.                                Размер (мм) 200х1000х37,                                                         Световой поток (Лм): теплое - 3000, холодное - 3400, 
Виды рассеивателя: текстурный (01), опаловый (02),                                       
Потребляемая мощность (Вт) 32.</t>
    </r>
  </si>
  <si>
    <t>Цены указаны с учётом НДС (20%) 
в бел. руб. (от 01.01.2014 г.)</t>
  </si>
  <si>
    <t>ТRD20-10-C-62 (холод.)             ТRD20-10-W-62 (тепл.)
димируемые</t>
  </si>
  <si>
    <r>
      <t>Взрывозащищённое освещение</t>
    </r>
    <r>
      <rPr>
        <b/>
        <sz val="14"/>
        <color rgb="FF00B050"/>
        <rFont val="Calibri"/>
        <family val="2"/>
        <charset val="204"/>
      </rPr>
      <t xml:space="preserve"> ( 5 лет гарантии! )</t>
    </r>
  </si>
  <si>
    <t>Крепится на поверхность стены/ потолка.                             Вес (кг) 1,7.                                                                                          Световой поток (Лм): 2400,                                                                                                                                 Потребляемая мощность (Вт) 20 , IP 66.</t>
  </si>
  <si>
    <t>DSL78-04-С-72</t>
  </si>
  <si>
    <t>Крепление на опорную поверхность или 
на поверхность стен потолка.                                                                                     Размер (мм) 1500*71,6*158        Вес (кг) 3,6,                                       Световой поток (Лм) 9120,                                                    Потребляемая мощность (Вт) 78 ,  IP66.</t>
  </si>
  <si>
    <t>Цены указаны с учётом НДС (20%) 
в бел. руб. (от 01.01.2014г.)</t>
  </si>
  <si>
    <t>OСR200-01-C-81</t>
  </si>
  <si>
    <t>Рекомендуется устанавливать на Г-образных 
кронштейнах опор. Диаметр трубы оголовника кронштейна 48мм. Вес (кг) 15.
Световой поток (Лм) 23400.                                                                                    Потребляемая мощность (Вт) 200, IP 65.</t>
  </si>
  <si>
    <t>OCR100-02-C-81</t>
  </si>
  <si>
    <t>Рекомендуется устанавливать на Г-образных 
кронштейнах опор. Диаметр трубы оголовника кронштейна 48мм. Вес (кг) 15.
Световой поток (Лм) 11700.                                                                                       Потребляемая мощность (Вт) 100, IP 65.</t>
  </si>
  <si>
    <t>OCR75-03-C-81</t>
  </si>
  <si>
    <t>Рекомендуется устанавливать на Г-образных 
кронштейнах опор. Диаметр трубы оголовника кронштейна 48мм. Вес (кг) 15.
Световой поток (Лм) 8700.                                                                                    Потребляемая мощность (Вт) 75, IP 65.</t>
  </si>
  <si>
    <t>OCR 26-12 (без линз)</t>
  </si>
  <si>
    <t>Рекомендуется устанавливать на Г-образных 
кронштейнах опор. Диаметр трубы оголовника кронштейна 48мм.  Размер (мм) 500*74,8*176                      Световой поток (Лм) 3100,                                                            Вес (кг) 2,2 .                                                                                   Потребляемая мощность (Вт) 26 ,  IP 66.</t>
  </si>
  <si>
    <t>OCR 26-12 (с линзами)</t>
  </si>
  <si>
    <t>OCR 52-13 (без линз)</t>
  </si>
  <si>
    <t>Рекомендуется устанавливать на Г-образных 
кронштейнах опор. Диаметр трубы оголовника кронштейна 48мм.  Размер (мм) 500*144*176                      Световой поток (Лм) 6200,                                                            Вес (кг) 4,5 .                                                                                   Потребляемая мощность (Вт) 52 ,  IP 66.</t>
  </si>
  <si>
    <t>OCR 52-13 (с линзами)</t>
  </si>
  <si>
    <t>OCR 80-14 (без линз)</t>
  </si>
  <si>
    <t>Рекомендуется устанавливать на Г-образных 
кронштейнах опор. Диаметр трубы оголовника кронштейна 48мм.  Размер (мм) 500*224*176                      Световой поток (Лм) 9300,                                                            Вес (кг) 6,8 .                                                                                   Потребляемая мощность (Вт) 80 ,  IP 66.</t>
  </si>
  <si>
    <t>OCR 80-14 (с линзами)</t>
  </si>
  <si>
    <t>OCR 110-15 (без линз)</t>
  </si>
  <si>
    <t>Рекомендуется устанавливать на Г-образных 
кронштейнах опор. Диаметр трубы оголовника кронштейна 48мм.  Размер (мм) 500*300*176                      Световой поток (Лм) 12400,                                                            Вес (кг) 9 .                                                                                   Потребляемая мощность (Вт) 110 ,  IP 66.</t>
  </si>
  <si>
    <t>OCR 110-15 (с линзами)</t>
  </si>
  <si>
    <t>OCR 52-16 (без линз)</t>
  </si>
  <si>
    <t>Рекомендуется устанавливать на Г-образных 
кронштейнах опор. Диаметр трубы оголовника кронштейна 48мм.  Размер (мм) 1000*74,8*176                      Световой поток (Лм) 6200,                                                            Вес (кг) 3,4 .                                                                                   Потребляемая мощность (Вт) 52 ,  IP 66.</t>
  </si>
  <si>
    <t>OCR 52-16 (с линзами)</t>
  </si>
  <si>
    <t>OCR 105-17 (без линз)</t>
  </si>
  <si>
    <t>Рекомендуется устанавливать на Г-образных 
кронштейнах опор. Диаметр трубы оголовника кронштейна 48мм.  Размер (мм) 1000*144*176                      Световой поток (Лм) 12600,                                                            Вес (кг) 6,8 .                                                                                   Потребляемая мощность (Вт) 105 ,  IP 66.</t>
  </si>
  <si>
    <t>OCR 105-17 (с линзами)</t>
  </si>
  <si>
    <t>OCR 160-18 (без линз)</t>
  </si>
  <si>
    <t>Рекомендуется устанавливать на Г-образных 
кронштейнах опор. Диаметр трубы оголовника кронштейна 48мм.  Размер (мм) 1000*224*176                      Световой поток (Лм) 19200,                                                            Вес (кг) 10,2 .                                                                                   Потребляемая мощность (Вт) 160 ,  IP 66.</t>
  </si>
  <si>
    <t>OCR 160-18 (с линзами)</t>
  </si>
  <si>
    <t>OCR 210-19 (без линз)</t>
  </si>
  <si>
    <t>Рекомендуется устанавливать на Г-образных 
кронштейнах опор. Диаметр трубы оголовника кронштейна 48мм.  Размер (мм) 1000*300*176                      Световой поток (Лм) 25200,                                                            Вес (кг) 14, .                                                                                   Потребляемая мощность (Вт) 210 ,  IP 66.</t>
  </si>
  <si>
    <t>OCR 210-19 (с линзами)</t>
  </si>
  <si>
    <t>OCR 54-06-C-01</t>
  </si>
  <si>
    <t>OCR 72-07-C-01</t>
  </si>
  <si>
    <t>Рекомендуется устанавливать на Г-образных 
кронштейнах опор. Диаметр трубы оголовника кронштейна 48мм.  Размер (мм) 500*224*176                      Световой поток (Лм) 5100,                                                               Вес (кг) 6 .                                                                                   Потребляемая мощность (Вт) 54 ,  IP66.</t>
  </si>
  <si>
    <t>Рекомендуется устанавливать на Г-образных 
кронштейнах опор. Диаметр трубы оголовника кронштейна 48мм.  Размер (мм) 500*300*176                      Световой поток (Лм) 6800,                                                              Вес (кг) 8 .                                                                                   Потребляемая мощность (Вт) 72 ,  IP66.</t>
  </si>
  <si>
    <t>DSL78-04 (с линзами)</t>
  </si>
  <si>
    <t>HLB  03-01-C-02 (холодн)      
HLB  03-01-W-02 (тёплый)</t>
  </si>
  <si>
    <t>Корпус - керамика. Размер, мм - ф 50х53.
Вид рассеивателя - оптическая линза.
Напряжение сети : 220В.
Цоколь - MR 16, GU 5,3.
цветовая температура: 4200К (белый), 3000К (теплый).
Световой поток (Лм):  холод. - 310, теплый - 270.
Потребляемая мощность (Вт) 3.</t>
  </si>
  <si>
    <t>HLB  03-07-C-01 (холодн)       
HLB  03-07-W-01 (тёплый)</t>
  </si>
  <si>
    <t>Корпус - керамика. Размер, мм - ф 50х53.
Вид рассеивателя - оптическая линза.
Напряжение сети : 12В.
Цоколь - MR 16, GU 5,3.
цветовая температура: 4200К (белый), 3000К (теплый).
Световой поток (Лм):  холод. - 310, теплый - 270.
Потребляемая мощность (Вт) 3.</t>
  </si>
  <si>
    <t>Корпус - аллюминий, стекло. Размер, мм - ф 61,5х110,5.
Вид рассеивателя - матовое стекло.
Напряжение сети : 220В.
Цоколь - E27, E14.
цветовая температура: 4200К (белый), 3000К (теплый).
Cветовой поток (Лм):  холод. - 400, теплый - 350.
Потребляемая мощность (Вт) 5.</t>
  </si>
  <si>
    <t>Корпус - аллюминий, стекло. Размер, мм - ф 61,5х110,5.
Вид рассеивателя - матовое стекло.
Напряжение сети : 220В.
Цоколь - E27, E14.
цветовая температура: 4200К (белый), 3000К (теплый).
Cветовой поток (Лм):  холод. - 560, теплый - 490.
Потребляемая мощность (Вт) 7.</t>
  </si>
  <si>
    <t>Корпус - аллюминий, стекло. Размер, мм - ф 61,5х110,5.
Вид рассеивателя - матовое стекло.
Напряжение сети : 220В.
Цоколь - E27, E14.
цветовая температура: 4200К (белый), 3000К (теплый).
Cветовой поток (Лм):  холод. - 720, теплый - 630.
Потребляемая мощность (Вт) 9.</t>
  </si>
  <si>
    <t>Корпус - аллюминий, пластик. Размер, мм - ф 39х71.
Вид рассеивателя - матовое, пластик.
Напряжение сети : 220В.
Цоколь -  E14.
цветовая температура: 4200К (белый), 3000К (теплый).
Cветовой поток (Лм):  холод. - 230, теплый - 210.
Потребляемая мощность (Вт) 3.</t>
  </si>
  <si>
    <t>Корпус - аллюминий, пластик. Размер, мм - ф 50х87,8.
Вид рассеивателя - матовое, пластик.
Напряжение сети : 220В.
Цоколь -  E14.
цветовая температура: 4200К (белый), 3000К (теплый).
Cветовой поток (Лм):  холод. - 390, теплый - 350.
Потребляемая мощность (Вт) 5.</t>
  </si>
  <si>
    <t>Корпус - аллюминий, пластик. Размер, мм - ф 63х105.
Вид рассеивателя - матовое, пластик.
Напряжение сети : 220В.
Цоколь -  E14.
цветовая температура: 4200К (белый), 3000К (теплый).
Cветовой поток (Лм):  холод. - 550, теплый - 530.
Потребляемая мощность (Вт) 7.</t>
  </si>
  <si>
    <t>HLB  07-25-C-02, (Е27)                     HLB  07-25-W-02 (Е27)                    HLB  07-25-W-02 (Е14)                    HLB  07-25-С-02 (Е14)</t>
  </si>
  <si>
    <t>Корпус Алюминий, пластик рассеиватель                                      Цоколь -- E 27,Е 14                                                      
Размер (мм) ф 60 * 112                                                             
Световой поток (Лм): теплый - 400, холодный - 450,                                                                                             Виды рассеивателя: Матовое стекло                                 
 Цветовая температура 4200 К (белый),3000 К (теплый) 
Потребляемая мощность (Вт) 7.</t>
  </si>
  <si>
    <t>HLB  05-13-C-02, (Е27)                     HLB  05-13-W-02 (Е27)                    HLB  05-13-W-02 (Е14)                    HLB  05-13-С-02 (Е14)</t>
  </si>
  <si>
    <t>Корпус Алюминий, пластик рассеиватель                                   Цоколь -- E 27,Е 14                                                      
Размер (мм) ф 55 * 105                                                             Световой поток (Лм): теплый - 330, холодный - 350,                                                                                             Виды рассеивателя: Матовое стекло                                                             
Цветовая температура 4200 К (белый),3000 К (теплый) .
Потребляемая мощность (Вт) 5.</t>
  </si>
  <si>
    <t xml:space="preserve">  HLB  05-14-W-02 (Е14)                    HLB  05-14-С-02 (Е14)</t>
  </si>
  <si>
    <t xml:space="preserve">Корпус термический пластик, пластик рассеиватель                                                                          Цоколь -- ,Е 14                                                                       
Размер (мм) ф 45 * 86                                                             
Световой поток (Лм): теплый - 350, холодный - 380,                                                                                             Виды рассеивателя: Матовое стекло
Цветовая температура 4200 К (белый),3000 К (теплый)
Потребляемая мощность (Вт) 4,2.                          </t>
  </si>
  <si>
    <t xml:space="preserve">  HLB  05-15-W-02 (Е14)                    HLB  05-15-С-02 (Е14)</t>
  </si>
  <si>
    <t>Корпус термический пластик, пластик рассеиватель                                                                      Цоколь -- Е 14                                                                        
Размер (мм) ф 36 * 105                                                              Световой поток (Лм): теплый - 350, холодный  - 380,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</si>
  <si>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 xml:space="preserve">HLB  05-16-C-02, (Е27)                     HLB  05-16-W-02 (Е27)                 </t>
  </si>
  <si>
    <t>Корпус термический пластик, пластик рассеиватель                                                                  Цоколь -- E 27,                                                                      
Размер (мм) ф  45 * 86                                                              
Световой поток (Лм): теплый - 350, холодный - 380,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</si>
  <si>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 xml:space="preserve">  HLB  05-17-W-02 (Е14)                    HLB  05-17-С-02 (Е14)</t>
  </si>
  <si>
    <t>Корпус термический пластик, пластик рассеиватель                                                                       Цоколь -- Е 14,                                                                
Размер (мм) ф 38 * 125                                                              Световой поток (Лм): теплый - 350, холодный - 380,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</si>
  <si>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>HLB  03-22-C-02, (GU10)                  HLB  03-22-W-02 (GU10)                 HLB  03-22-W-02 (GU5,3)                 HLB  03-22-С-02 (GU5,3)</t>
  </si>
  <si>
    <t>Корпус термический пластик, пластик рассеиватель           220 V   
Цоколь -- MR 16/GU 10/GU 5,3                                                               Размер (мм) ф 49* 65                                                              
Световой поток (Лм): теплый - 210, холодный - 270,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</si>
  <si>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>HLB  03-23-C-02, (GU10)                  HLB  03-23-W-02 (GU10)                 HLB  03-23-W-02 (GU5,3)                 HLB  03-23-С-02 (GU5,3)</t>
  </si>
  <si>
    <t>Корпус термический пластик, пластик рассеиватель            12 V                                                           
Цоколь -- GU 10/GU 5,3                                                               
Размер (мм) ф 49* 65                                                              
Световой поток (Лм): теплый - 210, холодный - 270,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</si>
  <si>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>HLB  05-24-C-02, (GU10)                  HLB  05-24-W-02 (GU10)                 HLB  05-24-W-02 (GU5,3)                 HLB  05-24-С-02 (GU5,3)</t>
  </si>
  <si>
    <t>Корпус термический пластик, пластик рассеиватель       12V
Цоколь -- GU 10/GU 5,3
Размер (мм) ф 49* 60
Световой поток (Лм): теплый - 210, холодный - 270,                                                                                             Виды рассеивателя: Матовое стекло                                 
Цветовая температура 4200 К (белый),3000 К (теплый) 
Потребляемая мощность (Вт) 4,2.</t>
  </si>
  <si>
    <t xml:space="preserve">HLB(R) 03-18-C-02 (Е14)                                   HLB(R) 03-18-W-02  (Е14) </t>
  </si>
  <si>
    <t>Корпус керамический, пластик рассеиватель                                         Цоколь -- Е 14,
Размер (мм) ф 39 *70
Световой поток (Лм): теплый - 240, холодный - 260,                                                                                             Виды рассеивателя: Матовый пластик                                 
Цветовая температура 4200 К (белый),3000 К (теплый) 
Потребляемая мощность (Вт) 3,2.</t>
  </si>
  <si>
    <t xml:space="preserve">HLB(R) 06-19-C-02 (Е14)                                   HLB(R) 06-19-W-02  (Е14) </t>
  </si>
  <si>
    <t>Корпус керамический, пластик рассеиватель                                  Цоколь -- Е 14,
Размер (мм) ф 50 *90
Световой поток (Лм): теплый - 450, холодный - 470,
Виды рассеивателя: Матовый пластик
Цветовая температура 4200 К (белый),3000 К (теплый) 
Потребляемая мощность (Вт) 6,4.</t>
  </si>
  <si>
    <t xml:space="preserve">HLB(R) 08-20-C-02 (Е27)                                   HLB(R) 08-20-W-02  (Е27) </t>
  </si>
  <si>
    <t>Корпус керамический, пластик рассеиватель                              Цоколь -- Е 27,
Размер (мм) ф 63 *106                                                              Световой поток (Лм): теплый - 650, холодное - 670,                                                                                             Виды рассеивателя: Матовый пластик                                 
 Цветовая температура 4200 К (белый),3000 К (теплый) 
Потребляемая мощность (Вт) 8,7.</t>
  </si>
  <si>
    <t>HLB(G) 02-21-C-02 (G4)    12V                               HLB(G) 02-21-W-02  (G4) 12V</t>
  </si>
  <si>
    <t>Корпус керамический, пластик рассеиватель                              Цоколь -- ,G4
Размер (мм) ф 10 *23
Световой поток (Лм): теплый - 75, холодный - 85,
Виды рассеивателя: Матовый пластик
Цветовая температура 4200 К (белый),3000 К (теплый) 
Потребляемая мощность (Вт) 8,7.</t>
  </si>
  <si>
    <t xml:space="preserve">  HLB  20-25-W-02 (Е27)                    HLB  20-25-С-02 (Е27)                                                     HLB  20-25-NW-02 (Е27)                         HLB  20-25-W-02 (Е40)                    HLB  20-25-С-02 (Е40)                                                  HLB  20-25-NW-02 (Е40)</t>
  </si>
  <si>
    <t>Корпус алюминий ,рассеиватель: матовый пластик,
угол рассеивания 220.
Цоколь -- E 27/  E40
Размер (мм) ф 80 *149                                                              Световой поток (Лм): теплый - 1600, холодный - 1800, нейтрално белый - 1700
Цветовая температура  4200 К (нейтрально белый),3000 К (теплый) ,5500К (холдный белый).Вес 260 гр.
Потребляемая мощность (Вт) 22.</t>
  </si>
  <si>
    <t xml:space="preserve">  HLB  30-26-W-02 (Е27)                     HLB  30-26-С-02 (Е27)                                                  HLB  30-26-NW-02 (Е27)                      HLB  30-26-W-02 (Е40)                    HLB  30-26-С-02 (Е40)                                                  HLB  30-26-NW-02 (Е40)</t>
  </si>
  <si>
    <t>Корпус алюминий ,рассеиватель: матовый пластик,
угол рассеивания 220.
Цоколь -- E 27/  E40
Размер (мм) ф 80 *149                                                              Световой поток (Лм): теплое свечение - 2400, холодное - 2700, нейтрално белый - 2500
Цветовая температура  4200 К (нейтрально белый),3000 К (теплый) ,5500К (холдный белый).Вес 260 гр.
Потребляемая мощность (Вт) 34.</t>
  </si>
  <si>
    <t xml:space="preserve">  HLB  40-27-W-02 (Е27)                    HLB  40-27-С-02 (Е27)                                                  HLB  40-27-NW-02 (Е27)                            HLB  40-27-W-02 (Е40)                    HLB  40-27-С-02 (Е40)                                                  HLB  40-27-NW-02 (Е40)</t>
  </si>
  <si>
    <t>Корпус алюминий ,рассеиватель: матовый пластик,
угол рассеивания 220.
Цоколь -- E 27/  E40
Размер (мм) ф 80 *149                                                              Световой поток (Лм): теплое свечение - 3200, холодное - 3600, нейтрално белый - 3400  
Цветовая температура  4200 К (нейтрально белый),3000 К (теплый) ,5500К (холдный белый).Вес 260 гр.
Потребляемая мощность (Вт) 45.</t>
  </si>
  <si>
    <t xml:space="preserve">  HLB  50-28-W-02 (Е27)                    HLB  50-28-С-02 (Е27)                                                  HLB  50-28-NW-02 (Е27)                         HLB  50-28-W-02 (Е40)                    HLB  50-28-С-02 (Е40)                                                  HLB  50-28-NW-02 (Е40)</t>
  </si>
  <si>
    <t>Корпус алюминий ,рассеиватель: матовый пластик,
угол рассеивания 220.
Цоколь -- E 27/  E40
Размер (мм) ф 80 *149                                                              Световой поток (Лм): теплое свечение - 4000, холодное - 4500, нейтрално белый - 4200 
Цветовая температура  4200 К (нейтрально белый),3000 К (теплый) ,5500К (холдный белый).Вес 260 гр.
Потребляемая мощность (Вт) 55.</t>
  </si>
  <si>
    <t xml:space="preserve">  HLB  50-29-W-02 (Е27)                    HLB  50-29-С-02 (Е27)                                                  HLB  50-29-NW-02 (Е27)                         HLB  50-29-W-02 (Е40)                    HLB  50-29-С-02 (Е40)                                                  HLB  50-29-NW-02 (Е40)</t>
  </si>
  <si>
    <t>Корпус алюминий ,рассеиватель: матовый пластик,
угол рассеивания 150.
Цоколь -- E 27/  E40
Размер (мм) ф 173 *250                                                              Световой поток (Лм): теплое свечение - 4000, холодное - 4500, нейтрално белый - 4200
Цветовая температура  4200 К (нейтрально белый),3000 К (теплый) ,5500К (холдный белый).Вес 600 гр.
Потребляемая мощность (Вт) 55.</t>
  </si>
  <si>
    <t xml:space="preserve"> HLB  60-30-W-02 (Е27)                    HLB  60-30-С-02 (Е27)                                                  HLB  60-30-NW-02 (Е27)                         HLB  60-30-W-02 (Е40)                    HLB  60-30-С-02 (Е40)                                                  HLB  60-30-NW-02 (Е40)</t>
  </si>
  <si>
    <t>Корпус алюминий ,рассеиватель: матовый пластик,
угол рассеивания 220.
Цоколь -- E 27/  E40
Размер (мм) ф 204 *278                                                              Световой поток (Лм): теплое свечение - 4800, холодное - 5400, нейтрално белый - 5000
Цветовая температура  4200 К (нейтрально белый),3000 К (теплый) ,5500К (холдный белый).Вес 800 гр.
Потребляемая мощность (Вт) 65.</t>
  </si>
  <si>
    <t xml:space="preserve">  HLB  80-31-W-02 (Е27)                    HLB  80-31-С-02 (Е27)                                                  HLB  80-31-NW-02 (Е27)                         HLB  80-31-W-02 (Е40)                    HLB  80-31-С-02 (Е40)                                                  HLB  80-31-NW-02 (Е40)</t>
  </si>
  <si>
    <t>Корпус алюминий ,рассеиватель: матовый пластик,
угол рассеивания 220.
Цоколь -- E 27/  E40
Размер (мм) ф 204 *278                                                               Световой поток (Лм): теплое свечение - 6400, холодное - 7200, нейтрално белый - 6800
Цветовая температура  4200 К (нейтрально белый),3000 К (теплый) ,5500К (холдный белый).Вес 800 гр.
Потребляемая мощность (Вт) 87.</t>
  </si>
  <si>
    <t xml:space="preserve">  HLB  120-32-W-02 (Е27)                 HLB  120-32-С-02 (Е27)                                                  HLB  120-32-NW-02 (Е27)                      HLB  120-32-W-02 (Е40)                 HLB  120-32-С-02 (Е40)                                                  HLB  120-32-NW-02 (Е40)</t>
  </si>
  <si>
    <t>Корпус алюминий ,рассеиватель: матовый пластик,
угол рассеивания 220.
Цоколь -- E 27/  E40
Размер (мм) ф 204 *278                                                              Световой поток (Лм): теплое свечение - 9600, холодное - 10800, нейтрално белый - 10000
Цветовая температура  4200 К (нейтрально белый),3000 К (теплый) ,5500К (холдный белый).Вес 1000 гр.
Потребляемая мощность (Вт) 130.</t>
  </si>
  <si>
    <t>HLT 10-01-C-02</t>
  </si>
  <si>
    <t>Корпус - аллюминий, пластик. Размер, мм - ф 26х590.
Вид рассеивателя - оптическое оргстекло.
Напряжение сети : 220В.
Цоколь - G13.
цветовая температура: 4200К (белый).
Cветовой поток (Лм):  холод. - 1000.
Потребляемая мощность (Вт) 10.</t>
  </si>
  <si>
    <t>HLT 20-02-C-02</t>
  </si>
  <si>
    <t>Корпус - аллюминий, пластик. Размер, мм - ф 26х1200.
Вид рассеивателя - оптическое оргстекло.
Напряжение сети : 220В.
Цоколь - G13.
цветовая температура: 4200К (белый).
Cветовой поток (Лм):  холод. - 2000.
Потребляемая мощность (Вт) 20.</t>
  </si>
  <si>
    <t>HLT 25-03-C-02</t>
  </si>
  <si>
    <t>Корпус - аллюминий, пластик. Размер, мм - ф 26х1500.
Вид рассеивателя - оптическое оргстекло.
Напряжение сети : 220В.
Цоколь - G13.
цветовая температура: 4200К (белый).
Cветовой поток (Лм):  холод. - 1800.
Потребляемая мощность (Вт) 22.</t>
  </si>
  <si>
    <t>Крепление на стену и потолок.                                                         Размеры, мм   620х560х190                                                         потребляемая мощность (Вт) 72., IP20.</t>
  </si>
  <si>
    <t>светильник ЛПО 4х18</t>
  </si>
  <si>
    <t>Крепление на стену и потолок.                                               Размеры, мм 1240х145х52, цоколь G13,                     потребляемая мощность (Вт) 72., IP20.</t>
  </si>
  <si>
    <t>светильник ЛПО 2х36</t>
  </si>
  <si>
    <t>Крепление на стену и потолок.                                        Размеры, мм 630х145х52, цоколь G13,                     потребляемая мощность (Вт) 36., IP20.</t>
  </si>
  <si>
    <t>светильник ЛПО 2х18</t>
  </si>
  <si>
    <t>Крепление на стену и потолок.                                        Размеры, мм 1250х57х100, цоколь  G13,          потребляемая мощность (Вт) 36., IP20.</t>
  </si>
  <si>
    <t>светильник ЛПО 1х36</t>
  </si>
  <si>
    <t>Светильники ЛПО</t>
  </si>
  <si>
    <t>прожектор ГО-001 (150 Вт)</t>
  </si>
  <si>
    <t xml:space="preserve">    Цоколь -- R7                                                                           </t>
  </si>
  <si>
    <t>прожектор ГО-001,R7(70 Вт)</t>
  </si>
  <si>
    <t xml:space="preserve">Цоколь -- Е40                                                                         </t>
  </si>
  <si>
    <t>прожектор ГО-002(400 Вт)</t>
  </si>
  <si>
    <t>прожектор ГО -002(250 Вт)</t>
  </si>
  <si>
    <t>Прожекторы металлогалогенные</t>
  </si>
  <si>
    <t>лампа ДРЛ (400 Вт)</t>
  </si>
  <si>
    <t xml:space="preserve">Цоколь -- Е40                                                                          </t>
  </si>
  <si>
    <t>лампа ДРЛ (250 Вт)</t>
  </si>
  <si>
    <t xml:space="preserve">Цоколь -- Е27                                                                                                                </t>
  </si>
  <si>
    <t>лампа ДРЛ (125 Вт)</t>
  </si>
  <si>
    <t>Лампы ртутные высокого давления (ДРЛ)</t>
  </si>
  <si>
    <t xml:space="preserve">Цоколь -- Е40                                                                                                                       Цветовая темп. 2700 К (6000К)      </t>
  </si>
  <si>
    <t xml:space="preserve">лампа ДРИ (250 Вт) </t>
  </si>
  <si>
    <t xml:space="preserve">Цоколь -- Е40                                                                                                                Цветовая темп. 2700 К (6000К)      </t>
  </si>
  <si>
    <t xml:space="preserve">лампа ДРИ (400 Вт)  </t>
  </si>
  <si>
    <t>лампа ДРИ-70 Вт</t>
  </si>
  <si>
    <t xml:space="preserve">Цоколь -- Rxs7                                                                                                                       Цветовая темп. 2700 К (6000К)      </t>
  </si>
  <si>
    <t xml:space="preserve">лампа ДРИ-150 Вт  </t>
  </si>
  <si>
    <t>Лампы металлогалогенные ДРИ</t>
  </si>
  <si>
    <t>лампа ДРВ (750 Вт)</t>
  </si>
  <si>
    <t xml:space="preserve">лампа ДРВ (500 Вт) </t>
  </si>
  <si>
    <t xml:space="preserve">лампа ДРВ (250 Вт) </t>
  </si>
  <si>
    <t xml:space="preserve">Цоколь -- Е40                                                                                   </t>
  </si>
  <si>
    <t>лампа ДРВ (1000 Вт)</t>
  </si>
  <si>
    <t xml:space="preserve">Цоколь -- Е27                                                                                  </t>
  </si>
  <si>
    <t xml:space="preserve">лампа ДРВ (160 Вт)  </t>
  </si>
  <si>
    <t>Лампы ртутные высокого давления прямого включения (ДРВ)</t>
  </si>
  <si>
    <t xml:space="preserve">лампа ДНаТ (400 Вт)  </t>
  </si>
  <si>
    <t xml:space="preserve">лампа ДНаТ (250 Вт)  </t>
  </si>
  <si>
    <t xml:space="preserve">Цоколь -- Е40                                                                                    </t>
  </si>
  <si>
    <t xml:space="preserve">лампа ДНаТ (150 Вт) </t>
  </si>
  <si>
    <t xml:space="preserve">Цоколь -- Е27                                                                                                   </t>
  </si>
  <si>
    <t>лампа ДНаТ (100 Вт)             лампа ДНаТ (70 Вт)</t>
  </si>
  <si>
    <t>Лампы натриевые высокого давления (ДНаТ)</t>
  </si>
  <si>
    <t>ЛАМПА КЛЛ-FS-85                    (КРУПНАЯ КОЛБА)</t>
  </si>
  <si>
    <t xml:space="preserve"> Цоколь -- E 40                                                    
Размер (мм) ф 105* 370                                                                                                                                                     
 Потребляемая мощность (Вт) 85, 125                
Цветовая темп. 4000 К (6500К)                                                </t>
  </si>
  <si>
    <t xml:space="preserve">   ЛАМПА КЛЛ-FS-125</t>
  </si>
  <si>
    <t xml:space="preserve"> ЛАМПА КЛЛ-FS-105</t>
  </si>
  <si>
    <t xml:space="preserve"> Цоколь -- E 40                                                    
Размер (мм) ф 83* 260                                                                                                                                                      
 Потребляемая мощность (Вт) 85, 105                 
Цветовая темп. 2700 К (4000К, 6500К)                                                </t>
  </si>
  <si>
    <t xml:space="preserve">  ЛАМПА КЛЛ-FS-85</t>
  </si>
  <si>
    <t xml:space="preserve">  ЛАМПА КЛЛ-FS-65</t>
  </si>
  <si>
    <t xml:space="preserve"> ЛАМПА КЛЛ-FS-55</t>
  </si>
  <si>
    <t xml:space="preserve"> Цоколь -- E 27                                                  
Размер (мм) ф 73* 218                                                                                                                                                       
 Потребляемая мощность (Вт) 45, 55, 65                   
Цветовая темп. 2700 К (4000К, 6500К)                                                    </t>
  </si>
  <si>
    <t xml:space="preserve">  ЛАМПА КЛЛ-FS-45</t>
  </si>
  <si>
    <t>Энергосберегающие лампы</t>
  </si>
  <si>
    <r>
      <t xml:space="preserve">Прочие энергосберегающие источники света </t>
    </r>
    <r>
      <rPr>
        <b/>
        <i/>
        <sz val="14"/>
        <color indexed="17"/>
        <rFont val="Calibri"/>
        <family val="2"/>
        <charset val="204"/>
      </rPr>
      <t>( 5 лет гарантии! )</t>
    </r>
  </si>
  <si>
    <t>Термопанель №2</t>
  </si>
  <si>
    <r>
      <t xml:space="preserve"> Прочность покрытия С20/25 (кирпич марки М 350),        утепление  (заменяет 7 см пенопласта), стойкость  к атмосферным воздействиям и слабым кислотам, морозостойкость свыше 30 циклов                                                                         Цена за 1 м</t>
    </r>
    <r>
      <rPr>
        <vertAlign val="superscript"/>
        <sz val="9"/>
        <rFont val="Calibri"/>
        <family val="2"/>
        <charset val="204"/>
      </rPr>
      <t>2</t>
    </r>
    <r>
      <rPr>
        <sz val="9"/>
        <rFont val="Calibri"/>
        <family val="2"/>
        <charset val="204"/>
      </rPr>
      <t>.</t>
    </r>
  </si>
  <si>
    <t>Термопанель №1</t>
  </si>
  <si>
    <r>
      <t xml:space="preserve">Термопанели </t>
    </r>
    <r>
      <rPr>
        <b/>
        <i/>
        <sz val="14"/>
        <color indexed="17"/>
        <rFont val="Calibri"/>
        <family val="2"/>
        <charset val="204"/>
      </rPr>
      <t>( 10 лет гарантии! )</t>
    </r>
  </si>
  <si>
    <t xml:space="preserve">ООО  «Институт Энергосбережения» 
Тел. 8 (044) 767-49-00, 8 (029) 606-38-80    
 www.in-energo.by    </t>
  </si>
  <si>
    <t>DLI-22-80-50-XXX</t>
  </si>
  <si>
    <t>DLI-22-100-50-XXX</t>
  </si>
  <si>
    <t>DLI-22-120-50-XXX</t>
  </si>
  <si>
    <t>DLI-22-150-50-XXX</t>
  </si>
  <si>
    <t>DLI-22-200-50-XXX</t>
  </si>
  <si>
    <t>DLI-22-250-50-XXX</t>
  </si>
  <si>
    <t>Мощность - 100 Вт, световой поток-8000 Лм</t>
  </si>
  <si>
    <t>Мощность - 120 Вт, световой поток- 9600 Лм</t>
  </si>
  <si>
    <t>Мощность - 150 Вт, световой поток- 12750 Лм</t>
  </si>
  <si>
    <t>Мощность - 200 Вт, световой поток-17000 Лм</t>
  </si>
  <si>
    <t>Мощность - 80 Вт, световой поток- 6400 Лм</t>
  </si>
  <si>
    <t>Мощность - 250 Вт, световой поток- 20500 Лм</t>
  </si>
  <si>
    <t>DLI-21-300-50-XXX</t>
  </si>
  <si>
    <t>Мощность - 300 Вт, световой поток- 24 500 Лм</t>
  </si>
  <si>
    <t>Промышленные светильники (в цену входит стоимость светильника с лампой)</t>
  </si>
  <si>
    <t>DLI-231-40-50-XXX</t>
  </si>
  <si>
    <t>DLI-231-60-50-XXX</t>
  </si>
  <si>
    <t>DLI-232-80-50-XXX</t>
  </si>
  <si>
    <t>DLI-232-100-50-XXX</t>
  </si>
  <si>
    <t>DLI-232-120-50-XXX</t>
  </si>
  <si>
    <t>DLI-232-150-50-XXX</t>
  </si>
  <si>
    <t>DLI-233-200-50-XXX</t>
  </si>
  <si>
    <t>DLI-233-250-50-XXX</t>
  </si>
  <si>
    <t>DLI-233-300-50-XXX</t>
  </si>
  <si>
    <t>Мощность -100 Вт, световой поток- 8000 Лм</t>
  </si>
  <si>
    <t>Мощность - 250 Вт, световой поток-  20500 Лм</t>
  </si>
  <si>
    <t>Уличные светильники (в цену входит стоимость светильника с лампой)</t>
  </si>
  <si>
    <t>DLS-11-80-50-XXX</t>
  </si>
  <si>
    <t>DLS-11-100-50-XXX</t>
  </si>
  <si>
    <t>Мощность -  80 Вт, световой поток- 6400 Лм</t>
  </si>
  <si>
    <t>Мощность - 100  Вт, световой поток-  8000 Лм</t>
  </si>
  <si>
    <t>DLS-12-120-50-XXX</t>
  </si>
  <si>
    <t>DLS-12-150-50-EXX</t>
  </si>
  <si>
    <t>DLS-12-200-50-XXD</t>
  </si>
  <si>
    <t>DLS-12-250-50-EXD</t>
  </si>
  <si>
    <t>Мощность - 40 Вт, световой поток- 3000  Лм</t>
  </si>
  <si>
    <t>Мощность - 60 Вт, световой поток- 4500 Лм</t>
  </si>
  <si>
    <t>Мощность - 120  Вт, световой поток- 9600  Лм</t>
  </si>
  <si>
    <t>Мощность - 150  Вт, световой поток- 12750 Лм</t>
  </si>
  <si>
    <t>Мощность - 200  Вт, световой поток-  17000 Лм</t>
  </si>
  <si>
    <t>Мощность - 250  Вт, световой поток-  20500 Лм</t>
  </si>
  <si>
    <t>DLS-13-120-50-XXX</t>
  </si>
  <si>
    <t>DLS-13-150-50-XXX</t>
  </si>
  <si>
    <t>DLS-13-200-50-XXX</t>
  </si>
  <si>
    <t>DLS-13-250-50-XXX</t>
  </si>
  <si>
    <t>Мощность - 150   Вт, световой поток- 12750 Лм</t>
  </si>
  <si>
    <t>Прожекторные светильники (в цену входит стоимость светильника с лампой)</t>
  </si>
  <si>
    <t>DLF-411-40-50-XXX</t>
  </si>
  <si>
    <t>DLF-411-60-50-XXX</t>
  </si>
  <si>
    <t>DLF-411-80-50-XXX</t>
  </si>
  <si>
    <t>DLF-411-100-50-XXX</t>
  </si>
  <si>
    <t>DLF-412-120-50-XXX</t>
  </si>
  <si>
    <t>DLF-412-150-50-XXX</t>
  </si>
  <si>
    <t>DLF-412-200-50-XXX</t>
  </si>
  <si>
    <t>DLF-412-250-50-XXX</t>
  </si>
  <si>
    <t>Мощность - 40 Вт, световой поток- 3000 Лм</t>
  </si>
  <si>
    <t>Мощность - 80 Вт, световой поток-  6400 Лм</t>
  </si>
  <si>
    <t>Мощность - 60 Вт, световой поток-  4500 Лм</t>
  </si>
  <si>
    <t>Мощность - 100 Вт, световой поток-  8000 Лм</t>
  </si>
  <si>
    <t>Мощность -  120 Вт, световой поток- 9600 Лм</t>
  </si>
  <si>
    <t>Мощность - 200  Вт, световой поток- 17000 Лм</t>
  </si>
  <si>
    <t>DLF-42-300-50-XXX</t>
  </si>
  <si>
    <t>DLF-42-400-50-XXX</t>
  </si>
  <si>
    <t>DLF-42-500-50-XXX</t>
  </si>
  <si>
    <t>Мощность - 300 Вт, световой поток- 25500 Лм</t>
  </si>
  <si>
    <t>Мощность - 400 Вт, световой поток- 34000 Лм</t>
  </si>
  <si>
    <t>Мощность - 500 Вт, световой поток-  41000 Лм</t>
  </si>
  <si>
    <t>Потолочные светильники (в цену входит стоимость светильника с лампой)</t>
  </si>
  <si>
    <t>DLC-311-40-50-XXX</t>
  </si>
  <si>
    <t>DLC-311-60-50-XXX</t>
  </si>
  <si>
    <t>DLC-312-80-50-XXX</t>
  </si>
  <si>
    <t>DLC-312-100-50-XXX</t>
  </si>
  <si>
    <t>Мощность - 40  Вт, световой поток-  3000 Лм</t>
  </si>
  <si>
    <t>Мощность -  60 Вт, световой поток- 4500 Лм</t>
  </si>
  <si>
    <t>Мощность - 100 Вт, световой поток- 8000 Лм</t>
  </si>
  <si>
    <t>DLC-321-40-50-XXX</t>
  </si>
  <si>
    <t>DLC-321-60-50-XXX</t>
  </si>
  <si>
    <t>DLC-321-80-50-XXX</t>
  </si>
  <si>
    <t>DLC-321-100-50-XXX</t>
  </si>
  <si>
    <t>DLC-322-120-50-XXX</t>
  </si>
  <si>
    <t>DLC-322-150-50-XXX</t>
  </si>
  <si>
    <t>Мощность -  100 Вт, световой поток-  8000 Лм</t>
  </si>
  <si>
    <t>Мощность -  150 Вт, световой поток-12750 Лм</t>
  </si>
  <si>
    <t>Мощность - 80  Вт, световой поток- 6400 Лм</t>
  </si>
  <si>
    <t>Мощность - 60  Вт, световой поток- 4500 Лм</t>
  </si>
  <si>
    <t>Мощность - 40  Вт, световой поток- 3000 Лм</t>
  </si>
  <si>
    <t>Мощность -  300 Вт, световой поток- 24500 Лм</t>
  </si>
  <si>
    <t>Мощность - 200 Вт, световой поток- 17000 Лм</t>
  </si>
  <si>
    <t xml:space="preserve">Мощность -120 Вт, световой поток- 9600 Лм </t>
  </si>
  <si>
    <t>Мощность -80  Вт, световой поток- 6400 Лм</t>
  </si>
  <si>
    <t>Цены указаны с учётом НДС (20%) в бел. руб.</t>
  </si>
  <si>
    <r>
      <t xml:space="preserve">       </t>
    </r>
    <r>
      <rPr>
        <sz val="18"/>
        <color indexed="12"/>
        <rFont val="Calibri"/>
        <family val="2"/>
        <charset val="204"/>
      </rPr>
      <t xml:space="preserve">• </t>
    </r>
    <r>
      <rPr>
        <u/>
        <sz val="18"/>
        <color indexed="12"/>
        <rFont val="Calibri"/>
        <family val="2"/>
        <charset val="204"/>
      </rPr>
      <t>Офисное освещение</t>
    </r>
  </si>
  <si>
    <r>
      <rPr>
        <sz val="18"/>
        <color indexed="23"/>
        <rFont val="Calibri"/>
        <family val="2"/>
        <charset val="204"/>
      </rPr>
      <t xml:space="preserve">• </t>
    </r>
    <r>
      <rPr>
        <u/>
        <sz val="18"/>
        <color indexed="23"/>
        <rFont val="Calibri"/>
        <family val="2"/>
        <charset val="204"/>
      </rPr>
      <t>Промышленное освещение</t>
    </r>
  </si>
  <si>
    <r>
      <rPr>
        <sz val="18"/>
        <color indexed="12"/>
        <rFont val="Calibri"/>
        <family val="2"/>
        <charset val="204"/>
      </rPr>
      <t xml:space="preserve">       • </t>
    </r>
    <r>
      <rPr>
        <u/>
        <sz val="18"/>
        <color indexed="12"/>
        <rFont val="Calibri"/>
        <family val="2"/>
        <charset val="204"/>
      </rPr>
      <t>Уличное и промышленное освещение "Лидер Лайт"</t>
    </r>
  </si>
  <si>
    <r>
      <rPr>
        <sz val="18"/>
        <color indexed="23"/>
        <rFont val="Calibri"/>
        <family val="2"/>
        <charset val="204"/>
      </rPr>
      <t xml:space="preserve">• </t>
    </r>
    <r>
      <rPr>
        <u/>
        <sz val="18"/>
        <color indexed="23"/>
        <rFont val="Calibri"/>
        <family val="2"/>
        <charset val="204"/>
      </rPr>
      <t>Уличное и промышленное освещение "Новый Свет"</t>
    </r>
  </si>
  <si>
    <r>
      <rPr>
        <sz val="18"/>
        <color indexed="12"/>
        <rFont val="Calibri"/>
        <family val="2"/>
        <charset val="204"/>
      </rPr>
      <t xml:space="preserve">       • Индукционное освещение</t>
    </r>
  </si>
  <si>
    <r>
      <rPr>
        <sz val="18"/>
        <color indexed="23"/>
        <rFont val="Calibri"/>
        <family val="2"/>
        <charset val="204"/>
      </rPr>
      <t xml:space="preserve">• </t>
    </r>
    <r>
      <rPr>
        <u/>
        <sz val="18"/>
        <color indexed="23"/>
        <rFont val="Calibri"/>
        <family val="2"/>
        <charset val="204"/>
      </rPr>
      <t>ЖКХ, аварийное освещение</t>
    </r>
  </si>
  <si>
    <r>
      <rPr>
        <sz val="18"/>
        <color indexed="12"/>
        <rFont val="Calibri"/>
        <family val="2"/>
        <charset val="204"/>
      </rPr>
      <t xml:space="preserve">       • </t>
    </r>
    <r>
      <rPr>
        <u/>
        <sz val="18"/>
        <color indexed="12"/>
        <rFont val="Calibri"/>
        <family val="2"/>
        <charset val="204"/>
      </rPr>
      <t>Декоративное освещение</t>
    </r>
  </si>
  <si>
    <r>
      <rPr>
        <sz val="18"/>
        <color indexed="23"/>
        <rFont val="Calibri"/>
        <family val="2"/>
        <charset val="204"/>
      </rPr>
      <t xml:space="preserve">• </t>
    </r>
    <r>
      <rPr>
        <u/>
        <sz val="18"/>
        <color indexed="23"/>
        <rFont val="Calibri"/>
        <family val="2"/>
        <charset val="204"/>
      </rPr>
      <t>Торговое освещение</t>
    </r>
  </si>
  <si>
    <r>
      <rPr>
        <sz val="18"/>
        <color indexed="12"/>
        <rFont val="Calibri"/>
        <family val="2"/>
        <charset val="204"/>
      </rPr>
      <t xml:space="preserve">       • </t>
    </r>
    <r>
      <rPr>
        <u/>
        <sz val="18"/>
        <color indexed="12"/>
        <rFont val="Calibri"/>
        <family val="2"/>
        <charset val="204"/>
      </rPr>
      <t>Светодиодные лампы</t>
    </r>
  </si>
  <si>
    <t>Индукционное освещение (5 лет гарантии!)</t>
  </si>
  <si>
    <r>
      <rPr>
        <sz val="18"/>
        <color indexed="23"/>
        <rFont val="Calibri"/>
        <family val="2"/>
        <charset val="204"/>
      </rPr>
      <t>• Прочее освещение</t>
    </r>
  </si>
  <si>
    <t>Символ Д-107-Д (РБ)</t>
  </si>
  <si>
    <r>
      <t>Крепление на поверхность стены. 
Имеет датчик движения и освещённости.
• Ночью автоматически включает дежурное освещение (потребляет при этом не более 0,1 Вт).
• При появлении людей переключается на полную яркость (7 Вт, светит, как лампа накаливания 60 Вт).
Размер (мм) 152 × 112 × 50 мм. Вес(кг.) 0,13.</t>
    </r>
    <r>
      <rPr>
        <i/>
        <sz val="9"/>
        <rFont val="Calibri"/>
        <family val="2"/>
        <charset val="204"/>
      </rPr>
      <t xml:space="preserve">.
</t>
    </r>
    <r>
      <rPr>
        <sz val="9"/>
        <rFont val="Calibri"/>
        <family val="2"/>
        <charset val="204"/>
      </rPr>
      <t>Потребл. мощ.: дежурный  - 0,1 Вт, активный - 7 Вт.</t>
    </r>
  </si>
  <si>
    <t>Крепление на поверхность стены.
Корпус - металлич., расс. - ПК, жесткие модули.
IP 40 , I кл.з., раб. напряж. 176-264 В, 50 Гц, 
диапазон раб. t от -20 до +400С
Световой поток (Лм) 900 лм. 
Потребляемая мощность (Вт) 12.</t>
  </si>
  <si>
    <t>ДБО 12-10-113.09 (РБ)</t>
  </si>
  <si>
    <t>Цены указаны с учётом НДС (20%) 
в бел. руб.</t>
  </si>
  <si>
    <r>
      <rPr>
        <sz val="16"/>
        <rFont val="Calibri"/>
        <family val="2"/>
        <charset val="204"/>
      </rPr>
      <t xml:space="preserve">   </t>
    </r>
    <r>
      <rPr>
        <i/>
        <sz val="16"/>
        <rFont val="Calibri"/>
        <family val="2"/>
        <charset val="204"/>
      </rPr>
      <t xml:space="preserve">     </t>
    </r>
    <r>
      <rPr>
        <i/>
        <sz val="18"/>
        <color indexed="56"/>
        <rFont val="Calibri"/>
        <family val="2"/>
        <charset val="204"/>
      </rPr>
      <t>«Институт Энергосбережения»</t>
    </r>
    <r>
      <rPr>
        <sz val="18"/>
        <color indexed="1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 xml:space="preserve">поможет </t>
    </r>
    <r>
      <rPr>
        <sz val="16"/>
        <color indexed="10"/>
        <rFont val="Calibri"/>
        <family val="2"/>
        <charset val="204"/>
      </rPr>
      <t>бесплатно</t>
    </r>
    <r>
      <rPr>
        <sz val="16"/>
        <color indexed="8"/>
        <rFont val="Calibri"/>
        <family val="2"/>
        <charset val="204"/>
      </rPr>
      <t xml:space="preserve"> рассчитать нужное количество светильников и сделать проект оптимального освещения для Вашего объекта, чтобы Вы не тратили на освещение лишние деньги.
         Если Вы — участник тендеров, то мы можем подобрать светильник под Ваше техническое задание.</t>
    </r>
  </si>
  <si>
    <r>
      <t xml:space="preserve">     </t>
    </r>
    <r>
      <rPr>
        <sz val="16"/>
        <rFont val="Calibri"/>
        <family val="2"/>
        <charset val="204"/>
      </rPr>
      <t xml:space="preserve"> </t>
    </r>
    <r>
      <rPr>
        <i/>
        <sz val="16"/>
        <color indexed="56"/>
        <rFont val="Calibri"/>
        <family val="2"/>
        <charset val="204"/>
      </rPr>
      <t xml:space="preserve"> </t>
    </r>
    <r>
      <rPr>
        <i/>
        <sz val="18"/>
        <color indexed="56"/>
        <rFont val="Calibri"/>
        <family val="2"/>
        <charset val="204"/>
      </rPr>
      <t>«Институт Энергосбережения»</t>
    </r>
    <r>
      <rPr>
        <sz val="16"/>
        <rFont val="Calibri"/>
        <family val="2"/>
        <charset val="204"/>
      </rPr>
      <t xml:space="preserve"> -</t>
    </r>
    <r>
      <rPr>
        <sz val="16"/>
        <color indexed="8"/>
        <rFont val="Calibri"/>
        <family val="2"/>
        <charset val="204"/>
      </rPr>
      <t xml:space="preserve"> инжиниринговая компания, направленная на внедрение энергосберегающих технологий , являющихся важнейшим ключом развития энергетики и промышленности.
</t>
    </r>
  </si>
  <si>
    <r>
      <rPr>
        <b/>
        <sz val="16"/>
        <color indexed="8"/>
        <rFont val="Calibri"/>
        <family val="2"/>
        <charset val="204"/>
      </rPr>
      <t xml:space="preserve">       </t>
    </r>
    <r>
      <rPr>
        <b/>
        <u/>
        <sz val="17"/>
        <color indexed="8"/>
        <rFont val="Calibri"/>
        <family val="2"/>
        <charset val="204"/>
      </rPr>
      <t>Что отличает Нас от конкурентов:</t>
    </r>
    <r>
      <rPr>
        <sz val="16"/>
        <color indexed="8"/>
        <rFont val="Calibri"/>
        <family val="2"/>
        <charset val="204"/>
      </rPr>
      <t xml:space="preserve">
       • Мы предлагаем   для Вас  бесплатную презентацию нашей продукции  и   консультации  специалистов
       • Мы проводим профессиональный энергоаудит и предоставляем рекомендации.
       • Основным приоритетом деятельности компании является высокое качество производимой продукции 
       • Предоставляем гарантию на выполненную работу и свою продукцию.
       • Коллектив компании «Институт Энергосбережения»— команда профессионалов, которая состоит из молодых специалистов и сотрудников, имеющих опыт работы в данной сфере.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</si>
  <si>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20"/>
        <color indexed="56"/>
        <rFont val="Calibri"/>
        <family val="2"/>
        <charset val="204"/>
      </rPr>
      <t xml:space="preserve">      ООО  «Институт Энергосбережения»</t>
    </r>
    <r>
      <rPr>
        <sz val="15"/>
        <color indexed="8"/>
        <rFont val="Calibri"/>
        <family val="2"/>
        <charset val="204"/>
      </rPr>
      <t xml:space="preserve">
        </t>
    </r>
    <r>
      <rPr>
        <b/>
        <i/>
        <u/>
        <sz val="15"/>
        <color indexed="8"/>
        <rFont val="Calibri"/>
        <family val="2"/>
        <charset val="204"/>
      </rPr>
      <t xml:space="preserve">Юридический адрес: </t>
    </r>
    <r>
      <rPr>
        <i/>
        <sz val="15"/>
        <color indexed="8"/>
        <rFont val="Calibri"/>
        <family val="2"/>
        <charset val="204"/>
      </rPr>
      <t>РБ 246024, г. Гомель, ул. Бабушкина, 1, каб.10.</t>
    </r>
    <r>
      <rPr>
        <sz val="15"/>
        <color indexed="8"/>
        <rFont val="Calibri"/>
        <family val="2"/>
        <charset val="204"/>
      </rPr>
      <t xml:space="preserve">
        </t>
    </r>
    <r>
      <rPr>
        <b/>
        <i/>
        <u/>
        <sz val="15"/>
        <color indexed="8"/>
        <rFont val="Calibri"/>
        <family val="2"/>
        <charset val="204"/>
      </rPr>
      <t xml:space="preserve">Почтовый адрес: </t>
    </r>
    <r>
      <rPr>
        <i/>
        <sz val="15"/>
        <color indexed="8"/>
        <rFont val="Calibri"/>
        <family val="2"/>
        <charset val="204"/>
      </rPr>
      <t>РБ 246050, г. Гомель, пр-т Ленина, 3, каб. 512а.</t>
    </r>
    <r>
      <rPr>
        <sz val="15"/>
        <color indexed="8"/>
        <rFont val="Calibri"/>
        <family val="2"/>
        <charset val="204"/>
      </rPr>
      <t xml:space="preserve">
        </t>
    </r>
    <r>
      <rPr>
        <b/>
        <i/>
        <u/>
        <sz val="15"/>
        <color indexed="8"/>
        <rFont val="Calibri"/>
        <family val="2"/>
        <charset val="204"/>
      </rPr>
      <t>Банковские реквизиты:</t>
    </r>
    <r>
      <rPr>
        <sz val="15"/>
        <color indexed="8"/>
        <rFont val="Calibri"/>
        <family val="2"/>
        <charset val="204"/>
      </rPr>
      <t xml:space="preserve">
        МФО 153001749     БИК 153001749     ОКПО 05832739     УНП 491054047                                                                                                                                                                                                                                                                                                                                                                                                                                                   
        </t>
    </r>
    <r>
      <rPr>
        <b/>
        <i/>
        <u/>
        <sz val="15"/>
        <color theme="3" tint="-0.499984740745262"/>
        <rFont val="Calibri"/>
        <family val="2"/>
        <charset val="204"/>
      </rPr>
      <t xml:space="preserve">Счёт в белоруских рублях: </t>
    </r>
    <r>
      <rPr>
        <b/>
        <i/>
        <sz val="15"/>
        <color theme="3" tint="-0.499984740745262"/>
        <rFont val="Calibri"/>
        <family val="2"/>
        <charset val="204"/>
      </rPr>
      <t xml:space="preserve">р/с 3012403281017    </t>
    </r>
    <r>
      <rPr>
        <sz val="15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
        в «Приорбанк» ОАО, ЦБУ 400 г. Гомель, ул. Красноармейская, 3А.
       </t>
    </r>
    <r>
      <rPr>
        <sz val="15"/>
        <color indexed="56"/>
        <rFont val="Calibri"/>
        <family val="2"/>
        <charset val="204"/>
      </rPr>
      <t xml:space="preserve"> </t>
    </r>
    <r>
      <rPr>
        <b/>
        <i/>
        <u/>
        <sz val="15"/>
        <color theme="3" tint="-0.499984740745262"/>
        <rFont val="Calibri"/>
        <family val="2"/>
        <charset val="204"/>
      </rPr>
      <t>Счёт в российских рублях:</t>
    </r>
    <r>
      <rPr>
        <b/>
        <i/>
        <sz val="15"/>
        <color theme="3" tint="-0.499984740745262"/>
        <rFont val="Calibri"/>
        <family val="2"/>
        <charset val="204"/>
      </rPr>
      <t xml:space="preserve"> р/с 3012403281541 </t>
    </r>
    <r>
      <rPr>
        <sz val="15"/>
        <color indexed="8"/>
        <rFont val="Calibri"/>
        <family val="2"/>
        <charset val="204"/>
      </rPr>
      <t xml:space="preserve">
        в «Приорбанк» ОАО, ЦБУ 400 г. Гомель, ул. Красноармейская, 3А.
        </t>
    </r>
    <r>
      <rPr>
        <sz val="15"/>
        <rFont val="Calibri"/>
        <family val="2"/>
        <charset val="204"/>
      </rPr>
      <t>Директор:</t>
    </r>
    <r>
      <rPr>
        <sz val="15"/>
        <color indexed="21"/>
        <rFont val="Calibri"/>
        <family val="2"/>
        <charset val="204"/>
      </rPr>
      <t xml:space="preserve"> </t>
    </r>
    <r>
      <rPr>
        <b/>
        <sz val="15"/>
        <color indexed="56"/>
        <rFont val="Calibri"/>
        <family val="2"/>
        <charset val="204"/>
      </rPr>
      <t>Десятник Вячеслав Викторович</t>
    </r>
    <r>
      <rPr>
        <sz val="15"/>
        <rFont val="Calibri"/>
        <family val="2"/>
        <charset val="204"/>
      </rPr>
      <t>, действующий на основании устава.</t>
    </r>
    <r>
      <rPr>
        <b/>
        <sz val="15"/>
        <color indexed="21"/>
        <rFont val="Calibri"/>
        <family val="2"/>
        <charset val="204"/>
      </rPr>
      <t xml:space="preserve">
</t>
    </r>
    <r>
      <rPr>
        <sz val="15"/>
        <color indexed="21"/>
        <rFont val="Calibri"/>
        <family val="2"/>
        <charset val="204"/>
      </rPr>
      <t xml:space="preserve">        </t>
    </r>
    <r>
      <rPr>
        <sz val="15"/>
        <rFont val="Calibri"/>
        <family val="2"/>
        <charset val="204"/>
      </rPr>
      <t xml:space="preserve">Конт. тел. 8 (044) 767-49-00, 8 (029) 606-38-80, 8 (0232) 35-69-22
       Сайт: www.in-energo.by                                                                                                                                                                                                                   E-mail: in-energo@bk.by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</si>
  <si>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ООО  «Институт Энергосбережения» </t>
    </r>
    <r>
      <rPr>
        <i/>
        <sz val="16"/>
        <color indexed="56"/>
        <rFont val="Calibri"/>
        <family val="2"/>
        <charset val="204"/>
      </rPr>
      <t xml:space="preserve">
Тел. 8(0232) 212-333, 8 (044) 767-49-00, 8 (029) 606-38-80    
 www.in-energo.by    </t>
    </r>
  </si>
  <si>
    <t>Цены указаны с учётом НДС (20%)</t>
  </si>
  <si>
    <t>Светотехнический расчёт</t>
  </si>
  <si>
    <r>
      <rPr>
        <b/>
        <sz val="18"/>
        <rFont val="Calibri"/>
        <family val="2"/>
        <charset val="204"/>
        <scheme val="minor"/>
      </rPr>
      <t>Ориентирровочная стоимость</t>
    </r>
    <r>
      <rPr>
        <sz val="18"/>
        <rFont val="Calibri"/>
        <family val="2"/>
        <charset val="204"/>
        <scheme val="minor"/>
      </rPr>
      <t xml:space="preserve">                                                                           5 000 за 1 кв. м.                                             (стоимость расчета зависит от сложности объекта)</t>
    </r>
  </si>
  <si>
    <r>
      <rPr>
        <b/>
        <sz val="13"/>
        <rFont val="Calibri"/>
        <family val="2"/>
        <charset val="204"/>
      </rPr>
      <t xml:space="preserve">Светотехнический расчёт </t>
    </r>
    <r>
      <rPr>
        <sz val="13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- подбор осветительного оборудования
- расчет освещенности 
- расположение светоточек
- корректировка установленного освещения
- достижение нужных показателей освещённости и мощностей
- проектирование архитектурного освещения 
При разработке светотехнического расчёта, специалист изучает проектную документацию объекта. При необходимости осуществляется выезд специалиста на объект для дополнительных измерений. Учитывая Ваши пожелания, в программе DIALux, создаётся объёмная модель объекта и происходит подбор осветительного оборудования, после чего формируется светотехнический расчёт.                                                                                                               
</t>
    </r>
    <r>
      <rPr>
        <b/>
        <sz val="13"/>
        <rFont val="Calibri"/>
        <family val="2"/>
        <charset val="204"/>
      </rPr>
      <t>Светотехнический расчёт включает в себя:</t>
    </r>
    <r>
      <rPr>
        <sz val="13"/>
        <rFont val="Calibri"/>
        <family val="2"/>
        <charset val="204"/>
      </rPr>
      <t xml:space="preserve">
</t>
    </r>
    <r>
      <rPr>
        <b/>
        <sz val="13"/>
        <rFont val="Calibri"/>
        <family val="2"/>
        <charset val="204"/>
      </rPr>
      <t>1.</t>
    </r>
    <r>
      <rPr>
        <sz val="13"/>
        <rFont val="Calibri"/>
        <family val="2"/>
        <charset val="204"/>
      </rPr>
      <t xml:space="preserve"> Графическое представление кривой силы света
</t>
    </r>
    <r>
      <rPr>
        <b/>
        <sz val="13"/>
        <rFont val="Calibri"/>
        <family val="2"/>
        <charset val="204"/>
      </rPr>
      <t>2.</t>
    </r>
    <r>
      <rPr>
        <sz val="13"/>
        <rFont val="Calibri"/>
        <family val="2"/>
        <charset val="204"/>
      </rPr>
      <t xml:space="preserve"> Схематическое проектирование освещения на объекте
</t>
    </r>
    <r>
      <rPr>
        <b/>
        <sz val="13"/>
        <rFont val="Calibri"/>
        <family val="2"/>
        <charset val="204"/>
      </rPr>
      <t>3.</t>
    </r>
    <r>
      <rPr>
        <sz val="13"/>
        <rFont val="Calibri"/>
        <family val="2"/>
        <charset val="204"/>
      </rPr>
      <t xml:space="preserve"> Детальное описание используемых светильников
</t>
    </r>
    <r>
      <rPr>
        <b/>
        <sz val="13"/>
        <rFont val="Calibri"/>
        <family val="2"/>
        <charset val="204"/>
      </rPr>
      <t>4.</t>
    </r>
    <r>
      <rPr>
        <sz val="13"/>
        <rFont val="Calibri"/>
        <family val="2"/>
        <charset val="204"/>
      </rPr>
      <t xml:space="preserve"> Светотехнические результаты
</t>
    </r>
    <r>
      <rPr>
        <b/>
        <sz val="13"/>
        <rFont val="Calibri"/>
        <family val="2"/>
        <charset val="204"/>
      </rPr>
      <t>5</t>
    </r>
    <r>
      <rPr>
        <sz val="13"/>
        <rFont val="Calibri"/>
        <family val="2"/>
        <charset val="204"/>
      </rPr>
      <t xml:space="preserve">. 3D – визуализация
</t>
    </r>
    <r>
      <rPr>
        <b/>
        <sz val="13"/>
        <rFont val="Calibri"/>
        <family val="2"/>
        <charset val="204"/>
      </rPr>
      <t>6.</t>
    </r>
    <r>
      <rPr>
        <sz val="13"/>
        <rFont val="Calibri"/>
        <family val="2"/>
        <charset val="204"/>
      </rPr>
      <t xml:space="preserve"> Цветовая визуализация
</t>
    </r>
    <r>
      <rPr>
        <b/>
        <sz val="13"/>
        <rFont val="Calibri"/>
        <family val="2"/>
        <charset val="204"/>
      </rPr>
      <t>7</t>
    </r>
    <r>
      <rPr>
        <sz val="13"/>
        <rFont val="Calibri"/>
        <family val="2"/>
        <charset val="204"/>
      </rPr>
      <t xml:space="preserve">. Разработка графика световых значений на поверхностях
</t>
    </r>
    <r>
      <rPr>
        <b/>
        <sz val="13"/>
        <rFont val="Calibri"/>
        <family val="2"/>
        <charset val="204"/>
      </rPr>
      <t>8.</t>
    </r>
    <r>
      <rPr>
        <sz val="13"/>
        <rFont val="Calibri"/>
        <family val="2"/>
        <charset val="204"/>
      </rPr>
      <t xml:space="preserve"> Светотехническое заключение
</t>
    </r>
    <r>
      <rPr>
        <b/>
        <sz val="14"/>
        <rFont val="Calibri"/>
        <family val="2"/>
        <charset val="204"/>
      </rPr>
      <t xml:space="preserve">
При оформлении заказа в Институте энергосбережения светотехнический расчет предоставляется бесплатно!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</si>
</sst>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_р_."/>
    <numFmt numFmtId="166" formatCode="_-* #,##0_р_._-;\-* #,##0_р_._-;_-* &quot;-&quot;??_р_._-;_-@_-"/>
  </numFmts>
  <fonts count="10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Helv"/>
      <family val="2"/>
    </font>
    <font>
      <sz val="9"/>
      <name val="Calibri"/>
      <family val="2"/>
      <charset val="204"/>
    </font>
    <font>
      <i/>
      <sz val="9"/>
      <name val="Calibri"/>
      <family val="2"/>
      <charset val="204"/>
    </font>
    <font>
      <sz val="10.5"/>
      <name val="Calibri"/>
      <family val="2"/>
      <charset val="204"/>
    </font>
    <font>
      <i/>
      <sz val="14"/>
      <color indexed="56"/>
      <name val="Calibri"/>
      <family val="2"/>
      <charset val="204"/>
    </font>
    <font>
      <i/>
      <sz val="12"/>
      <color indexed="56"/>
      <name val="Calibri"/>
      <family val="2"/>
      <charset val="204"/>
    </font>
    <font>
      <i/>
      <sz val="10"/>
      <name val="Calibri"/>
      <family val="2"/>
      <charset val="204"/>
    </font>
    <font>
      <i/>
      <sz val="9"/>
      <name val="Arial"/>
      <family val="2"/>
      <charset val="204"/>
    </font>
    <font>
      <sz val="14"/>
      <name val="Calibri"/>
      <family val="2"/>
      <charset val="204"/>
    </font>
    <font>
      <b/>
      <sz val="15"/>
      <color indexed="56"/>
      <name val="Calibri"/>
      <family val="2"/>
      <charset val="204"/>
    </font>
    <font>
      <sz val="16"/>
      <color indexed="8"/>
      <name val="Calibri"/>
      <family val="2"/>
      <charset val="204"/>
    </font>
    <font>
      <i/>
      <sz val="16"/>
      <color indexed="56"/>
      <name val="Calibri"/>
      <family val="2"/>
      <charset val="204"/>
    </font>
    <font>
      <i/>
      <sz val="16"/>
      <name val="Calibri"/>
      <family val="2"/>
      <charset val="204"/>
    </font>
    <font>
      <sz val="15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16"/>
      <color indexed="8"/>
      <name val="Calibri"/>
      <family val="2"/>
      <charset val="204"/>
    </font>
    <font>
      <i/>
      <sz val="18"/>
      <color indexed="56"/>
      <name val="Calibri"/>
      <family val="2"/>
      <charset val="204"/>
    </font>
    <font>
      <sz val="18"/>
      <color indexed="18"/>
      <name val="Calibri"/>
      <family val="2"/>
      <charset val="204"/>
    </font>
    <font>
      <sz val="16"/>
      <color indexed="10"/>
      <name val="Calibri"/>
      <family val="2"/>
      <charset val="204"/>
    </font>
    <font>
      <b/>
      <u/>
      <sz val="17"/>
      <name val="Calibri"/>
      <family val="2"/>
      <charset val="204"/>
    </font>
    <font>
      <sz val="17"/>
      <color indexed="8"/>
      <name val="Calibri"/>
      <family val="2"/>
      <charset val="204"/>
    </font>
    <font>
      <b/>
      <u/>
      <sz val="17"/>
      <color indexed="8"/>
      <name val="Calibri"/>
      <family val="2"/>
      <charset val="204"/>
    </font>
    <font>
      <b/>
      <sz val="20"/>
      <color indexed="56"/>
      <name val="Calibri"/>
      <family val="2"/>
      <charset val="204"/>
    </font>
    <font>
      <b/>
      <i/>
      <u/>
      <sz val="15"/>
      <color indexed="8"/>
      <name val="Calibri"/>
      <family val="2"/>
      <charset val="204"/>
    </font>
    <font>
      <sz val="15"/>
      <color indexed="56"/>
      <name val="Calibri"/>
      <family val="2"/>
      <charset val="204"/>
    </font>
    <font>
      <sz val="15"/>
      <name val="Calibri"/>
      <family val="2"/>
      <charset val="204"/>
    </font>
    <font>
      <sz val="15"/>
      <color indexed="21"/>
      <name val="Calibri"/>
      <family val="2"/>
      <charset val="204"/>
    </font>
    <font>
      <b/>
      <sz val="15"/>
      <color indexed="21"/>
      <name val="Calibri"/>
      <family val="2"/>
      <charset val="204"/>
    </font>
    <font>
      <sz val="10"/>
      <name val="Calibri"/>
      <family val="2"/>
      <charset val="204"/>
    </font>
    <font>
      <b/>
      <u/>
      <sz val="20"/>
      <name val="Arial"/>
      <family val="2"/>
      <charset val="204"/>
    </font>
    <font>
      <b/>
      <i/>
      <sz val="14"/>
      <color indexed="17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indexed="17"/>
      <name val="Calibri"/>
      <family val="2"/>
      <charset val="204"/>
    </font>
    <font>
      <sz val="12"/>
      <name val="Calibri"/>
      <family val="2"/>
      <charset val="204"/>
    </font>
    <font>
      <sz val="8.5"/>
      <name val="Calibri"/>
      <family val="2"/>
      <charset val="204"/>
    </font>
    <font>
      <u/>
      <sz val="14"/>
      <name val="Calibri"/>
      <family val="2"/>
      <charset val="204"/>
    </font>
    <font>
      <b/>
      <i/>
      <sz val="20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color rgb="FF003366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22"/>
      <color theme="1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color rgb="FF003366"/>
      <name val="Arial"/>
      <family val="2"/>
      <charset val="204"/>
    </font>
    <font>
      <sz val="22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u/>
      <sz val="2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color rgb="FF005426"/>
      <name val="Calibri"/>
      <family val="2"/>
      <charset val="204"/>
      <scheme val="minor"/>
    </font>
    <font>
      <sz val="24"/>
      <color rgb="FF005426"/>
      <name val="Calibri"/>
      <family val="2"/>
      <charset val="204"/>
      <scheme val="minor"/>
    </font>
    <font>
      <sz val="14"/>
      <color rgb="FF005426"/>
      <name val="Calibri"/>
      <family val="2"/>
      <charset val="204"/>
      <scheme val="minor"/>
    </font>
    <font>
      <i/>
      <sz val="19"/>
      <color rgb="FF002060"/>
      <name val="Calibri"/>
      <family val="2"/>
      <charset val="204"/>
    </font>
    <font>
      <sz val="10.5"/>
      <color rgb="FF003366"/>
      <name val="Calibri"/>
      <family val="2"/>
      <charset val="204"/>
    </font>
    <font>
      <i/>
      <sz val="12"/>
      <color rgb="FF002060"/>
      <name val="Calibri"/>
      <family val="2"/>
      <charset val="204"/>
    </font>
    <font>
      <sz val="20"/>
      <name val="Calibri"/>
      <family val="2"/>
      <charset val="204"/>
      <scheme val="minor"/>
    </font>
    <font>
      <sz val="20"/>
      <color rgb="FF003366"/>
      <name val="Calibri"/>
      <family val="2"/>
      <charset val="204"/>
      <scheme val="minor"/>
    </font>
    <font>
      <sz val="20"/>
      <color theme="3" tint="-0.499984740745262"/>
      <name val="Calibri"/>
      <family val="2"/>
      <charset val="204"/>
      <scheme val="minor"/>
    </font>
    <font>
      <i/>
      <sz val="19"/>
      <color rgb="FF00206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3" tint="-0.499984740745262"/>
      <name val="Calibri"/>
      <family val="2"/>
      <charset val="204"/>
    </font>
    <font>
      <b/>
      <sz val="26"/>
      <color theme="3" tint="-0.499984740745262"/>
      <name val="Calibri"/>
      <family val="2"/>
      <charset val="204"/>
    </font>
    <font>
      <b/>
      <u/>
      <sz val="16"/>
      <color indexed="8"/>
      <name val="Calibri"/>
      <family val="2"/>
      <charset val="204"/>
    </font>
    <font>
      <i/>
      <sz val="15"/>
      <color indexed="8"/>
      <name val="Calibri"/>
      <family val="2"/>
      <charset val="204"/>
    </font>
    <font>
      <b/>
      <i/>
      <u/>
      <sz val="15"/>
      <color theme="3" tint="-0.499984740745262"/>
      <name val="Calibri"/>
      <family val="2"/>
      <charset val="204"/>
    </font>
    <font>
      <b/>
      <i/>
      <sz val="15"/>
      <color theme="3" tint="-0.499984740745262"/>
      <name val="Calibri"/>
      <family val="2"/>
      <charset val="204"/>
    </font>
    <font>
      <i/>
      <sz val="16"/>
      <color rgb="FF002060"/>
      <name val="Calibri"/>
      <family val="2"/>
      <charset val="204"/>
    </font>
    <font>
      <sz val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rgb="FF00B050"/>
      <name val="Calibri"/>
      <family val="2"/>
      <charset val="204"/>
    </font>
    <font>
      <vertAlign val="superscript"/>
      <sz val="9"/>
      <name val="Calibri"/>
      <family val="2"/>
      <charset val="204"/>
    </font>
    <font>
      <sz val="9"/>
      <name val="Cambria"/>
      <family val="1"/>
      <charset val="204"/>
      <scheme val="major"/>
    </font>
    <font>
      <sz val="9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13"/>
      <name val="Calibri"/>
      <family val="2"/>
      <charset val="204"/>
    </font>
    <font>
      <sz val="18"/>
      <color rgb="FF0066FF"/>
      <name val="Calibri"/>
      <family val="2"/>
      <charset val="204"/>
      <scheme val="minor"/>
    </font>
    <font>
      <sz val="18"/>
      <color indexed="12"/>
      <name val="Calibri"/>
      <family val="2"/>
      <charset val="204"/>
    </font>
    <font>
      <u/>
      <sz val="18"/>
      <color indexed="12"/>
      <name val="Calibri"/>
      <family val="2"/>
      <charset val="204"/>
    </font>
    <font>
      <u/>
      <sz val="18"/>
      <color theme="0" tint="-0.499984740745262"/>
      <name val="Calibri"/>
      <family val="2"/>
      <charset val="204"/>
      <scheme val="minor"/>
    </font>
    <font>
      <sz val="18"/>
      <color indexed="23"/>
      <name val="Calibri"/>
      <family val="2"/>
      <charset val="204"/>
    </font>
    <font>
      <u/>
      <sz val="18"/>
      <color indexed="23"/>
      <name val="Calibri"/>
      <family val="2"/>
      <charset val="204"/>
    </font>
    <font>
      <u/>
      <sz val="18"/>
      <color rgb="FF0066FF"/>
      <name val="Calibri"/>
      <family val="2"/>
      <charset val="204"/>
      <scheme val="minor"/>
    </font>
    <font>
      <b/>
      <i/>
      <sz val="14"/>
      <color theme="3" tint="-0.249977111117893"/>
      <name val="Calibri"/>
      <family val="2"/>
      <charset val="204"/>
      <scheme val="minor"/>
    </font>
    <font>
      <i/>
      <sz val="14"/>
      <name val="Arial"/>
      <family val="2"/>
      <charset val="204"/>
    </font>
    <font>
      <b/>
      <sz val="18"/>
      <name val="Calibri"/>
      <family val="2"/>
      <charset val="204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i/>
      <sz val="20"/>
      <color indexed="56"/>
      <name val="Calibri"/>
      <family val="2"/>
      <charset val="204"/>
    </font>
    <font>
      <i/>
      <sz val="20"/>
      <color rgb="FF00206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gradientFill>
        <stop position="0">
          <color theme="6" tint="0.59999389629810485"/>
        </stop>
        <stop position="0.5">
          <color theme="6" tint="0.80001220740379042"/>
        </stop>
        <stop position="1">
          <color theme="6" tint="0.59999389629810485"/>
        </stop>
      </gradientFill>
    </fill>
    <fill>
      <gradientFill>
        <stop position="0">
          <color theme="4" tint="0.80001220740379042"/>
        </stop>
        <stop position="1">
          <color theme="4" tint="0.40000610370189521"/>
        </stop>
      </gradientFill>
    </fill>
    <fill>
      <patternFill patternType="solid">
        <fgColor theme="0"/>
        <bgColor indexed="64"/>
      </patternFill>
    </fill>
    <fill>
      <gradientFill>
        <stop position="0">
          <color theme="6" tint="0.59999389629810485"/>
        </stop>
        <stop position="0.5">
          <color theme="0"/>
        </stop>
        <stop position="1">
          <color theme="6" tint="0.59999389629810485"/>
        </stop>
      </gradientFill>
    </fill>
    <fill>
      <patternFill patternType="solid">
        <fgColor theme="6" tint="0.59999389629810485"/>
        <bgColor indexed="26"/>
      </patternFill>
    </fill>
    <fill>
      <patternFill patternType="solid">
        <fgColor theme="2" tint="-9.9978637043366805E-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02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/>
    <xf numFmtId="0" fontId="0" fillId="0" borderId="0" xfId="0" applyFill="1"/>
    <xf numFmtId="0" fontId="3" fillId="0" borderId="0" xfId="0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0" fontId="3" fillId="0" borderId="5" xfId="0" applyFont="1" applyFill="1" applyBorder="1"/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/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3" fillId="0" borderId="5" xfId="0" applyFont="1" applyFill="1" applyBorder="1"/>
    <xf numFmtId="0" fontId="43" fillId="0" borderId="5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/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 indent="1"/>
    </xf>
    <xf numFmtId="0" fontId="5" fillId="0" borderId="5" xfId="0" applyFont="1" applyFill="1" applyBorder="1" applyAlignment="1">
      <alignment horizontal="left" vertical="center" wrapText="1" indent="1"/>
    </xf>
    <xf numFmtId="0" fontId="43" fillId="0" borderId="0" xfId="0" applyFont="1" applyFill="1" applyBorder="1" applyAlignment="1">
      <alignment horizontal="left" vertical="center" indent="1"/>
    </xf>
    <xf numFmtId="0" fontId="43" fillId="0" borderId="0" xfId="0" applyFont="1" applyFill="1" applyAlignment="1">
      <alignment horizontal="left" vertical="center" indent="1"/>
    </xf>
    <xf numFmtId="0" fontId="44" fillId="0" borderId="0" xfId="0" applyFont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165" fontId="10" fillId="3" borderId="5" xfId="0" applyNumberFormat="1" applyFont="1" applyFill="1" applyBorder="1" applyAlignment="1">
      <alignment horizontal="center" vertical="center" wrapText="1"/>
    </xf>
    <xf numFmtId="165" fontId="10" fillId="4" borderId="5" xfId="0" applyNumberFormat="1" applyFont="1" applyFill="1" applyBorder="1" applyAlignment="1">
      <alignment horizontal="center" vertical="center" wrapText="1"/>
    </xf>
    <xf numFmtId="0" fontId="45" fillId="5" borderId="6" xfId="0" applyFont="1" applyFill="1" applyBorder="1"/>
    <xf numFmtId="0" fontId="0" fillId="5" borderId="7" xfId="0" applyFill="1" applyBorder="1"/>
    <xf numFmtId="0" fontId="44" fillId="5" borderId="7" xfId="0" applyFont="1" applyFill="1" applyBorder="1" applyAlignment="1">
      <alignment horizontal="center" vertical="center"/>
    </xf>
    <xf numFmtId="0" fontId="0" fillId="5" borderId="8" xfId="0" applyFill="1" applyBorder="1"/>
    <xf numFmtId="0" fontId="45" fillId="5" borderId="9" xfId="0" applyFont="1" applyFill="1" applyBorder="1"/>
    <xf numFmtId="0" fontId="0" fillId="5" borderId="10" xfId="0" applyFill="1" applyBorder="1"/>
    <xf numFmtId="0" fontId="44" fillId="5" borderId="10" xfId="0" applyFont="1" applyFill="1" applyBorder="1" applyAlignment="1">
      <alignment horizontal="center" vertical="center"/>
    </xf>
    <xf numFmtId="0" fontId="0" fillId="5" borderId="11" xfId="0" applyFill="1" applyBorder="1"/>
    <xf numFmtId="0" fontId="4" fillId="5" borderId="7" xfId="0" applyFont="1" applyFill="1" applyBorder="1"/>
    <xf numFmtId="0" fontId="4" fillId="5" borderId="10" xfId="0" applyFont="1" applyFill="1" applyBorder="1"/>
    <xf numFmtId="0" fontId="0" fillId="5" borderId="12" xfId="0" applyFill="1" applyBorder="1"/>
    <xf numFmtId="3" fontId="46" fillId="0" borderId="5" xfId="2" applyNumberFormat="1" applyFont="1" applyFill="1" applyBorder="1" applyAlignment="1">
      <alignment horizontal="center" vertical="center"/>
    </xf>
    <xf numFmtId="0" fontId="43" fillId="5" borderId="6" xfId="0" applyFont="1" applyFill="1" applyBorder="1"/>
    <xf numFmtId="0" fontId="0" fillId="6" borderId="13" xfId="0" applyFill="1" applyBorder="1" applyAlignment="1">
      <alignment horizontal="center" vertical="top"/>
    </xf>
    <xf numFmtId="0" fontId="0" fillId="5" borderId="9" xfId="0" applyFill="1" applyBorder="1"/>
    <xf numFmtId="0" fontId="43" fillId="5" borderId="7" xfId="0" applyFont="1" applyFill="1" applyBorder="1"/>
    <xf numFmtId="0" fontId="47" fillId="6" borderId="0" xfId="0" applyFont="1" applyFill="1" applyBorder="1" applyAlignment="1">
      <alignment horizontal="right" vertical="center" wrapText="1"/>
    </xf>
    <xf numFmtId="0" fontId="48" fillId="5" borderId="7" xfId="0" applyFont="1" applyFill="1" applyBorder="1" applyAlignment="1">
      <alignment horizontal="center" vertical="center"/>
    </xf>
    <xf numFmtId="0" fontId="43" fillId="5" borderId="7" xfId="0" applyFont="1" applyFill="1" applyBorder="1" applyAlignment="1"/>
    <xf numFmtId="0" fontId="0" fillId="5" borderId="10" xfId="0" applyFill="1" applyBorder="1" applyAlignment="1"/>
    <xf numFmtId="0" fontId="14" fillId="0" borderId="14" xfId="0" applyFont="1" applyFill="1" applyBorder="1" applyAlignment="1">
      <alignment vertical="top" wrapText="1"/>
    </xf>
    <xf numFmtId="0" fontId="14" fillId="0" borderId="14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49" fillId="7" borderId="5" xfId="0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left" vertical="center" wrapText="1"/>
    </xf>
    <xf numFmtId="0" fontId="48" fillId="5" borderId="8" xfId="0" applyFont="1" applyFill="1" applyBorder="1" applyAlignment="1">
      <alignment horizontal="center" vertical="center"/>
    </xf>
    <xf numFmtId="0" fontId="50" fillId="6" borderId="16" xfId="0" applyFont="1" applyFill="1" applyBorder="1" applyAlignment="1">
      <alignment horizontal="center" vertical="center"/>
    </xf>
    <xf numFmtId="0" fontId="43" fillId="5" borderId="7" xfId="0" applyFont="1" applyFill="1" applyBorder="1" applyAlignment="1">
      <alignment horizontal="left" vertical="center"/>
    </xf>
    <xf numFmtId="0" fontId="51" fillId="5" borderId="7" xfId="0" applyFont="1" applyFill="1" applyBorder="1" applyAlignment="1">
      <alignment horizontal="left" vertical="center"/>
    </xf>
    <xf numFmtId="0" fontId="52" fillId="5" borderId="10" xfId="0" applyFont="1" applyFill="1" applyBorder="1" applyAlignment="1">
      <alignment horizontal="left" vertical="center"/>
    </xf>
    <xf numFmtId="0" fontId="32" fillId="0" borderId="5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49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166" fontId="53" fillId="5" borderId="10" xfId="0" applyNumberFormat="1" applyFont="1" applyFill="1" applyBorder="1" applyAlignment="1">
      <alignment vertical="center"/>
    </xf>
    <xf numFmtId="0" fontId="53" fillId="5" borderId="10" xfId="0" applyFont="1" applyFill="1" applyBorder="1" applyAlignment="1">
      <alignment vertical="center"/>
    </xf>
    <xf numFmtId="0" fontId="54" fillId="5" borderId="8" xfId="0" applyFont="1" applyFill="1" applyBorder="1"/>
    <xf numFmtId="0" fontId="54" fillId="5" borderId="11" xfId="0" applyFont="1" applyFill="1" applyBorder="1"/>
    <xf numFmtId="0" fontId="54" fillId="0" borderId="0" xfId="0" applyFont="1"/>
    <xf numFmtId="0" fontId="45" fillId="5" borderId="8" xfId="0" applyFont="1" applyFill="1" applyBorder="1"/>
    <xf numFmtId="0" fontId="45" fillId="5" borderId="11" xfId="0" applyFont="1" applyFill="1" applyBorder="1"/>
    <xf numFmtId="0" fontId="0" fillId="5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left" vertical="center" wrapText="1" indent="1"/>
    </xf>
    <xf numFmtId="0" fontId="0" fillId="0" borderId="0" xfId="0" applyFont="1" applyFill="1"/>
    <xf numFmtId="0" fontId="0" fillId="0" borderId="0" xfId="0" applyFont="1"/>
    <xf numFmtId="0" fontId="55" fillId="2" borderId="5" xfId="0" applyFont="1" applyFill="1" applyBorder="1" applyAlignment="1">
      <alignment horizontal="center" vertical="center" wrapText="1"/>
    </xf>
    <xf numFmtId="165" fontId="55" fillId="3" borderId="5" xfId="0" applyNumberFormat="1" applyFont="1" applyFill="1" applyBorder="1" applyAlignment="1">
      <alignment horizontal="center" vertical="center" wrapText="1"/>
    </xf>
    <xf numFmtId="165" fontId="55" fillId="4" borderId="5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43" fillId="5" borderId="7" xfId="0" applyFont="1" applyFill="1" applyBorder="1" applyAlignment="1">
      <alignment horizontal="center" vertical="center"/>
    </xf>
    <xf numFmtId="3" fontId="56" fillId="0" borderId="5" xfId="3" applyNumberFormat="1" applyFont="1" applyFill="1" applyBorder="1" applyAlignment="1">
      <alignment horizontal="center" vertical="center"/>
    </xf>
    <xf numFmtId="0" fontId="43" fillId="5" borderId="8" xfId="0" applyFont="1" applyFill="1" applyBorder="1"/>
    <xf numFmtId="0" fontId="43" fillId="5" borderId="8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3" fontId="57" fillId="0" borderId="0" xfId="0" applyNumberFormat="1" applyFont="1" applyFill="1" applyAlignment="1">
      <alignment horizontal="center" vertical="center"/>
    </xf>
    <xf numFmtId="3" fontId="44" fillId="8" borderId="0" xfId="0" applyNumberFormat="1" applyFont="1" applyFill="1" applyAlignment="1">
      <alignment horizontal="center" vertical="center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vertical="top"/>
    </xf>
    <xf numFmtId="3" fontId="0" fillId="0" borderId="0" xfId="0" applyNumberFormat="1" applyFont="1" applyFill="1"/>
    <xf numFmtId="0" fontId="32" fillId="0" borderId="5" xfId="0" applyFont="1" applyFill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43" fillId="5" borderId="6" xfId="0" applyFont="1" applyFill="1" applyBorder="1" applyAlignment="1">
      <alignment horizontal="center" vertical="center"/>
    </xf>
    <xf numFmtId="3" fontId="46" fillId="0" borderId="19" xfId="2" applyNumberFormat="1" applyFont="1" applyFill="1" applyBorder="1" applyAlignment="1">
      <alignment horizontal="center" vertical="center"/>
    </xf>
    <xf numFmtId="3" fontId="56" fillId="0" borderId="19" xfId="3" applyNumberFormat="1" applyFont="1" applyFill="1" applyBorder="1" applyAlignment="1">
      <alignment horizontal="center" vertical="center"/>
    </xf>
    <xf numFmtId="3" fontId="46" fillId="8" borderId="5" xfId="2" applyNumberFormat="1" applyFont="1" applyFill="1" applyBorder="1" applyAlignment="1">
      <alignment horizontal="center" vertical="center"/>
    </xf>
    <xf numFmtId="0" fontId="0" fillId="0" borderId="0" xfId="0"/>
    <xf numFmtId="0" fontId="43" fillId="0" borderId="5" xfId="0" applyFont="1" applyFill="1" applyBorder="1" applyAlignment="1">
      <alignment horizontal="center"/>
    </xf>
    <xf numFmtId="0" fontId="0" fillId="5" borderId="7" xfId="0" applyFill="1" applyBorder="1"/>
    <xf numFmtId="0" fontId="0" fillId="5" borderId="10" xfId="0" applyFill="1" applyBorder="1"/>
    <xf numFmtId="165" fontId="76" fillId="0" borderId="0" xfId="0" applyNumberFormat="1" applyFont="1" applyFill="1" applyAlignment="1">
      <alignment horizontal="center" vertical="center"/>
    </xf>
    <xf numFmtId="3" fontId="0" fillId="0" borderId="0" xfId="0" applyNumberFormat="1"/>
    <xf numFmtId="3" fontId="44" fillId="0" borderId="0" xfId="0" applyNumberFormat="1" applyFont="1" applyAlignment="1">
      <alignment horizontal="center" vertical="center"/>
    </xf>
    <xf numFmtId="0" fontId="0" fillId="5" borderId="13" xfId="0" applyFont="1" applyFill="1" applyBorder="1"/>
    <xf numFmtId="0" fontId="0" fillId="5" borderId="0" xfId="0" applyFont="1" applyFill="1" applyBorder="1"/>
    <xf numFmtId="0" fontId="43" fillId="5" borderId="0" xfId="0" applyFont="1" applyFill="1" applyBorder="1"/>
    <xf numFmtId="0" fontId="43" fillId="5" borderId="16" xfId="0" applyFont="1" applyFill="1" applyBorder="1"/>
    <xf numFmtId="0" fontId="43" fillId="5" borderId="13" xfId="0" applyFont="1" applyFill="1" applyBorder="1"/>
    <xf numFmtId="0" fontId="0" fillId="5" borderId="16" xfId="0" applyFont="1" applyFill="1" applyBorder="1"/>
    <xf numFmtId="0" fontId="77" fillId="0" borderId="0" xfId="0" applyFont="1"/>
    <xf numFmtId="0" fontId="77" fillId="0" borderId="0" xfId="0" applyFont="1" applyAlignment="1">
      <alignment horizontal="center" vertical="center"/>
    </xf>
    <xf numFmtId="3" fontId="77" fillId="0" borderId="0" xfId="0" applyNumberFormat="1" applyFont="1"/>
    <xf numFmtId="0" fontId="0" fillId="0" borderId="19" xfId="0" applyBorder="1" applyAlignment="1">
      <alignment horizontal="center" vertical="center" wrapText="1"/>
    </xf>
    <xf numFmtId="0" fontId="5" fillId="0" borderId="9" xfId="0" applyFont="1" applyFill="1" applyBorder="1" applyAlignment="1">
      <alignment horizontal="left" vertical="center" wrapText="1" indent="1"/>
    </xf>
    <xf numFmtId="3" fontId="0" fillId="0" borderId="0" xfId="0" applyNumberFormat="1" applyAlignment="1"/>
    <xf numFmtId="0" fontId="6" fillId="0" borderId="5" xfId="0" applyFont="1" applyFill="1" applyBorder="1" applyAlignment="1">
      <alignment horizontal="left" vertical="center" wrapText="1" indent="1"/>
    </xf>
    <xf numFmtId="0" fontId="45" fillId="5" borderId="7" xfId="0" applyFont="1" applyFill="1" applyBorder="1"/>
    <xf numFmtId="0" fontId="45" fillId="5" borderId="10" xfId="0" applyFont="1" applyFill="1" applyBorder="1"/>
    <xf numFmtId="0" fontId="0" fillId="0" borderId="1" xfId="0" applyFont="1" applyFill="1" applyBorder="1"/>
    <xf numFmtId="0" fontId="0" fillId="0" borderId="1" xfId="0" applyFont="1" applyBorder="1"/>
    <xf numFmtId="0" fontId="43" fillId="0" borderId="1" xfId="0" applyFont="1" applyBorder="1"/>
    <xf numFmtId="3" fontId="46" fillId="0" borderId="19" xfId="4" applyNumberFormat="1" applyFont="1" applyFill="1" applyBorder="1" applyAlignment="1">
      <alignment horizontal="center" vertical="center"/>
    </xf>
    <xf numFmtId="3" fontId="46" fillId="0" borderId="5" xfId="4" applyNumberFormat="1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3" fontId="46" fillId="0" borderId="8" xfId="4" applyNumberFormat="1" applyFont="1" applyFill="1" applyBorder="1" applyAlignment="1">
      <alignment horizontal="center" vertical="center"/>
    </xf>
    <xf numFmtId="3" fontId="46" fillId="0" borderId="18" xfId="4" applyNumberFormat="1" applyFont="1" applyFill="1" applyBorder="1" applyAlignment="1">
      <alignment horizontal="center" vertical="center"/>
    </xf>
    <xf numFmtId="0" fontId="43" fillId="0" borderId="17" xfId="0" applyFont="1" applyFill="1" applyBorder="1" applyAlignment="1">
      <alignment horizontal="center"/>
    </xf>
    <xf numFmtId="0" fontId="43" fillId="0" borderId="18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46" fillId="0" borderId="17" xfId="2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 wrapText="1" indent="1"/>
    </xf>
    <xf numFmtId="3" fontId="46" fillId="0" borderId="18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 indent="1"/>
    </xf>
    <xf numFmtId="3" fontId="46" fillId="0" borderId="1" xfId="2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28" xfId="0" applyFont="1" applyFill="1" applyBorder="1" applyAlignment="1">
      <alignment horizontal="left" vertical="center" wrapText="1" indent="1"/>
    </xf>
    <xf numFmtId="0" fontId="80" fillId="0" borderId="3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0" fontId="80" fillId="0" borderId="29" xfId="0" applyFont="1" applyFill="1" applyBorder="1" applyAlignment="1">
      <alignment horizontal="left" vertical="center" wrapText="1"/>
    </xf>
    <xf numFmtId="0" fontId="80" fillId="0" borderId="37" xfId="0" applyFont="1" applyFill="1" applyBorder="1" applyAlignment="1">
      <alignment horizontal="left" vertical="center" wrapText="1"/>
    </xf>
    <xf numFmtId="1" fontId="46" fillId="0" borderId="39" xfId="0" applyNumberFormat="1" applyFont="1" applyBorder="1" applyAlignment="1">
      <alignment horizontal="center" vertical="center"/>
    </xf>
    <xf numFmtId="0" fontId="81" fillId="0" borderId="29" xfId="0" applyFont="1" applyFill="1" applyBorder="1" applyAlignment="1">
      <alignment horizontal="left" vertical="center" wrapText="1"/>
    </xf>
    <xf numFmtId="0" fontId="81" fillId="0" borderId="37" xfId="0" applyFont="1" applyFill="1" applyBorder="1" applyAlignment="1">
      <alignment horizontal="left" vertical="center" wrapText="1"/>
    </xf>
    <xf numFmtId="0" fontId="81" fillId="0" borderId="43" xfId="0" applyFont="1" applyFill="1" applyBorder="1" applyAlignment="1">
      <alignment horizontal="left" vertical="center" wrapText="1"/>
    </xf>
    <xf numFmtId="0" fontId="82" fillId="0" borderId="37" xfId="0" applyFont="1" applyFill="1" applyBorder="1" applyAlignment="1">
      <alignment horizontal="left" vertical="center" wrapText="1"/>
    </xf>
    <xf numFmtId="0" fontId="82" fillId="0" borderId="43" xfId="0" applyFont="1" applyFill="1" applyBorder="1" applyAlignment="1">
      <alignment horizontal="left" vertical="center" wrapText="1"/>
    </xf>
    <xf numFmtId="0" fontId="82" fillId="0" borderId="29" xfId="0" applyFont="1" applyFill="1" applyBorder="1" applyAlignment="1">
      <alignment horizontal="left" vertical="center" wrapText="1"/>
    </xf>
    <xf numFmtId="0" fontId="82" fillId="0" borderId="46" xfId="0" applyFont="1" applyFill="1" applyBorder="1" applyAlignment="1">
      <alignment vertical="center" wrapText="1"/>
    </xf>
    <xf numFmtId="0" fontId="82" fillId="0" borderId="43" xfId="0" applyFont="1" applyFill="1" applyBorder="1" applyAlignment="1">
      <alignment vertical="center" wrapText="1"/>
    </xf>
    <xf numFmtId="0" fontId="82" fillId="0" borderId="31" xfId="0" applyFont="1" applyFill="1" applyBorder="1" applyAlignment="1">
      <alignment vertical="center" wrapText="1"/>
    </xf>
    <xf numFmtId="0" fontId="82" fillId="0" borderId="18" xfId="0" applyFont="1" applyFill="1" applyBorder="1" applyAlignment="1">
      <alignment vertical="center" wrapText="1"/>
    </xf>
    <xf numFmtId="0" fontId="82" fillId="0" borderId="5" xfId="0" applyFont="1" applyFill="1" applyBorder="1" applyAlignment="1">
      <alignment vertical="center" wrapText="1"/>
    </xf>
    <xf numFmtId="0" fontId="82" fillId="0" borderId="44" xfId="0" applyFont="1" applyFill="1" applyBorder="1" applyAlignment="1">
      <alignment vertical="center" wrapText="1"/>
    </xf>
    <xf numFmtId="0" fontId="82" fillId="0" borderId="37" xfId="0" applyFont="1" applyFill="1" applyBorder="1" applyAlignment="1">
      <alignment vertical="center" wrapText="1"/>
    </xf>
    <xf numFmtId="0" fontId="82" fillId="0" borderId="29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82" fillId="0" borderId="47" xfId="0" applyFont="1" applyFill="1" applyBorder="1" applyAlignment="1">
      <alignment vertical="center" wrapText="1"/>
    </xf>
    <xf numFmtId="0" fontId="0" fillId="5" borderId="48" xfId="0" applyFill="1" applyBorder="1"/>
    <xf numFmtId="0" fontId="0" fillId="5" borderId="49" xfId="0" applyFill="1" applyBorder="1"/>
    <xf numFmtId="0" fontId="7" fillId="0" borderId="53" xfId="0" applyFont="1" applyFill="1" applyBorder="1" applyAlignment="1">
      <alignment horizontal="center" vertical="center" wrapText="1"/>
    </xf>
    <xf numFmtId="0" fontId="43" fillId="0" borderId="54" xfId="0" applyFont="1" applyFill="1" applyBorder="1" applyAlignment="1">
      <alignment horizontal="left" vertical="center"/>
    </xf>
    <xf numFmtId="0" fontId="5" fillId="0" borderId="54" xfId="0" applyFont="1" applyFill="1" applyBorder="1" applyAlignment="1">
      <alignment horizontal="left" vertical="center" wrapText="1"/>
    </xf>
    <xf numFmtId="0" fontId="12" fillId="10" borderId="56" xfId="0" applyFont="1" applyFill="1" applyBorder="1" applyAlignment="1">
      <alignment vertical="center"/>
    </xf>
    <xf numFmtId="0" fontId="0" fillId="5" borderId="57" xfId="0" applyFill="1" applyBorder="1"/>
    <xf numFmtId="0" fontId="0" fillId="5" borderId="58" xfId="0" applyFill="1" applyBorder="1"/>
    <xf numFmtId="3" fontId="46" fillId="0" borderId="38" xfId="0" applyNumberFormat="1" applyFont="1" applyBorder="1" applyAlignment="1">
      <alignment horizontal="center" vertical="center"/>
    </xf>
    <xf numFmtId="3" fontId="46" fillId="0" borderId="39" xfId="0" applyNumberFormat="1" applyFont="1" applyBorder="1" applyAlignment="1">
      <alignment horizontal="center" vertical="center"/>
    </xf>
    <xf numFmtId="3" fontId="46" fillId="0" borderId="55" xfId="0" applyNumberFormat="1" applyFont="1" applyBorder="1" applyAlignment="1">
      <alignment horizontal="center" vertical="center"/>
    </xf>
    <xf numFmtId="3" fontId="46" fillId="0" borderId="45" xfId="0" applyNumberFormat="1" applyFont="1" applyBorder="1" applyAlignment="1">
      <alignment horizontal="center" vertical="center"/>
    </xf>
    <xf numFmtId="0" fontId="86" fillId="0" borderId="17" xfId="0" quotePrefix="1" applyFont="1" applyFill="1" applyBorder="1" applyAlignment="1">
      <alignment horizontal="left" vertical="center" indent="2"/>
    </xf>
    <xf numFmtId="0" fontId="89" fillId="0" borderId="12" xfId="0" quotePrefix="1" applyFont="1" applyFill="1" applyBorder="1" applyAlignment="1">
      <alignment horizontal="left" vertical="center" indent="2"/>
    </xf>
    <xf numFmtId="0" fontId="92" fillId="0" borderId="12" xfId="0" quotePrefix="1" applyFont="1" applyFill="1" applyBorder="1" applyAlignment="1">
      <alignment horizontal="left" vertical="center" indent="2"/>
    </xf>
    <xf numFmtId="0" fontId="91" fillId="0" borderId="12" xfId="0" quotePrefix="1" applyFont="1" applyFill="1" applyBorder="1" applyAlignment="1">
      <alignment horizontal="left" vertical="center" indent="2"/>
    </xf>
    <xf numFmtId="0" fontId="92" fillId="0" borderId="12" xfId="0" quotePrefix="1" applyFont="1" applyFill="1" applyBorder="1" applyAlignment="1">
      <alignment horizontal="left" vertical="top" indent="2"/>
    </xf>
    <xf numFmtId="166" fontId="53" fillId="5" borderId="12" xfId="0" applyNumberFormat="1" applyFont="1" applyFill="1" applyBorder="1" applyAlignment="1">
      <alignment vertical="center"/>
    </xf>
    <xf numFmtId="0" fontId="0" fillId="5" borderId="12" xfId="0" applyFill="1" applyBorder="1" applyAlignment="1">
      <alignment horizontal="left" vertical="center"/>
    </xf>
    <xf numFmtId="0" fontId="14" fillId="0" borderId="5" xfId="0" applyFont="1" applyFill="1" applyBorder="1" applyAlignment="1">
      <alignment vertical="center" wrapText="1"/>
    </xf>
    <xf numFmtId="0" fontId="43" fillId="5" borderId="19" xfId="0" applyFont="1" applyFill="1" applyBorder="1"/>
    <xf numFmtId="0" fontId="5" fillId="0" borderId="5" xfId="0" applyFont="1" applyBorder="1" applyAlignment="1">
      <alignment horizontal="left" vertical="center" wrapText="1" indent="1"/>
    </xf>
    <xf numFmtId="3" fontId="46" fillId="8" borderId="5" xfId="4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wrapText="1"/>
    </xf>
    <xf numFmtId="0" fontId="95" fillId="0" borderId="5" xfId="0" applyFont="1" applyFill="1" applyBorder="1" applyAlignment="1">
      <alignment horizontal="center" vertical="center" wrapText="1"/>
    </xf>
    <xf numFmtId="3" fontId="96" fillId="0" borderId="5" xfId="4" applyNumberFormat="1" applyFont="1" applyFill="1" applyBorder="1" applyAlignment="1">
      <alignment horizontal="center" vertical="center" wrapText="1"/>
    </xf>
    <xf numFmtId="0" fontId="75" fillId="0" borderId="17" xfId="0" applyFont="1" applyFill="1" applyBorder="1" applyAlignment="1">
      <alignment horizontal="right" vertical="center" wrapText="1" indent="2"/>
    </xf>
    <xf numFmtId="0" fontId="60" fillId="0" borderId="18" xfId="0" applyFont="1" applyFill="1" applyBorder="1" applyAlignment="1">
      <alignment horizontal="right" vertical="center" wrapText="1" indent="2"/>
    </xf>
    <xf numFmtId="0" fontId="35" fillId="9" borderId="20" xfId="0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center" vertical="center" wrapText="1"/>
    </xf>
    <xf numFmtId="0" fontId="61" fillId="10" borderId="20" xfId="0" applyFont="1" applyFill="1" applyBorder="1" applyAlignment="1">
      <alignment horizontal="center" vertical="center"/>
    </xf>
    <xf numFmtId="0" fontId="94" fillId="11" borderId="6" xfId="0" applyFont="1" applyFill="1" applyBorder="1" applyAlignment="1">
      <alignment horizontal="center" vertical="center" wrapText="1"/>
    </xf>
    <xf numFmtId="0" fontId="94" fillId="11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left" vertical="center" wrapText="1"/>
    </xf>
    <xf numFmtId="0" fontId="12" fillId="9" borderId="2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 indent="1"/>
    </xf>
    <xf numFmtId="0" fontId="9" fillId="0" borderId="6" xfId="0" applyFont="1" applyFill="1" applyBorder="1" applyAlignment="1">
      <alignment horizontal="right" vertical="center" wrapText="1" indent="1"/>
    </xf>
    <xf numFmtId="0" fontId="62" fillId="0" borderId="13" xfId="0" applyFont="1" applyFill="1" applyBorder="1" applyAlignment="1">
      <alignment horizontal="right" vertical="center" wrapText="1" indent="1"/>
    </xf>
    <xf numFmtId="0" fontId="62" fillId="0" borderId="9" xfId="0" applyFont="1" applyFill="1" applyBorder="1" applyAlignment="1">
      <alignment horizontal="right" vertical="center" wrapText="1" indent="1"/>
    </xf>
    <xf numFmtId="0" fontId="62" fillId="0" borderId="8" xfId="0" applyFont="1" applyFill="1" applyBorder="1" applyAlignment="1">
      <alignment horizontal="right" vertical="center" wrapText="1" indent="1"/>
    </xf>
    <xf numFmtId="0" fontId="62" fillId="0" borderId="16" xfId="0" applyFont="1" applyFill="1" applyBorder="1" applyAlignment="1">
      <alignment horizontal="right" vertical="center" wrapText="1" indent="1"/>
    </xf>
    <xf numFmtId="0" fontId="62" fillId="0" borderId="11" xfId="0" applyFont="1" applyFill="1" applyBorder="1" applyAlignment="1">
      <alignment horizontal="right" vertical="center" wrapText="1" indent="1"/>
    </xf>
    <xf numFmtId="0" fontId="11" fillId="11" borderId="19" xfId="0" applyFont="1" applyFill="1" applyBorder="1" applyAlignment="1">
      <alignment horizontal="center" vertical="center" wrapText="1"/>
    </xf>
    <xf numFmtId="0" fontId="11" fillId="11" borderId="20" xfId="0" applyFont="1" applyFill="1" applyBorder="1" applyAlignment="1">
      <alignment horizontal="center" vertical="center" wrapText="1"/>
    </xf>
    <xf numFmtId="0" fontId="11" fillId="11" borderId="21" xfId="0" applyFont="1" applyFill="1" applyBorder="1" applyAlignment="1">
      <alignment horizontal="center" vertical="center" wrapText="1"/>
    </xf>
    <xf numFmtId="0" fontId="32" fillId="9" borderId="20" xfId="0" applyFont="1" applyFill="1" applyBorder="1" applyAlignment="1">
      <alignment horizontal="center" vertical="center"/>
    </xf>
    <xf numFmtId="0" fontId="63" fillId="9" borderId="22" xfId="0" applyFont="1" applyFill="1" applyBorder="1" applyAlignment="1">
      <alignment horizontal="center" vertical="center"/>
    </xf>
    <xf numFmtId="0" fontId="63" fillId="9" borderId="23" xfId="0" applyFont="1" applyFill="1" applyBorder="1" applyAlignment="1">
      <alignment horizontal="center" vertical="center"/>
    </xf>
    <xf numFmtId="0" fontId="63" fillId="9" borderId="24" xfId="0" applyFont="1" applyFill="1" applyBorder="1" applyAlignment="1">
      <alignment horizontal="center" vertical="center"/>
    </xf>
    <xf numFmtId="0" fontId="64" fillId="9" borderId="16" xfId="0" applyFont="1" applyFill="1" applyBorder="1" applyAlignment="1">
      <alignment horizontal="center" vertical="center"/>
    </xf>
    <xf numFmtId="0" fontId="65" fillId="9" borderId="16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top"/>
    </xf>
    <xf numFmtId="0" fontId="66" fillId="0" borderId="17" xfId="0" applyFont="1" applyFill="1" applyBorder="1" applyAlignment="1">
      <alignment horizontal="right" vertical="center" wrapText="1" indent="2"/>
    </xf>
    <xf numFmtId="0" fontId="66" fillId="0" borderId="18" xfId="0" applyFont="1" applyFill="1" applyBorder="1" applyAlignment="1">
      <alignment horizontal="right" vertical="center" wrapText="1" indent="2"/>
    </xf>
    <xf numFmtId="0" fontId="67" fillId="11" borderId="19" xfId="0" applyFont="1" applyFill="1" applyBorder="1" applyAlignment="1">
      <alignment horizontal="center" vertical="center" wrapText="1"/>
    </xf>
    <xf numFmtId="0" fontId="67" fillId="11" borderId="20" xfId="0" applyFont="1" applyFill="1" applyBorder="1" applyAlignment="1">
      <alignment horizontal="center" vertical="center" wrapText="1"/>
    </xf>
    <xf numFmtId="0" fontId="67" fillId="11" borderId="21" xfId="0" applyFont="1" applyFill="1" applyBorder="1" applyAlignment="1">
      <alignment horizontal="center" vertical="center" wrapText="1"/>
    </xf>
    <xf numFmtId="0" fontId="63" fillId="9" borderId="2" xfId="0" applyFont="1" applyFill="1" applyBorder="1" applyAlignment="1">
      <alignment horizontal="center" vertical="center"/>
    </xf>
    <xf numFmtId="0" fontId="63" fillId="9" borderId="3" xfId="0" applyFont="1" applyFill="1" applyBorder="1" applyAlignment="1">
      <alignment horizontal="center" vertical="center"/>
    </xf>
    <xf numFmtId="0" fontId="63" fillId="9" borderId="4" xfId="0" applyFont="1" applyFill="1" applyBorder="1" applyAlignment="1">
      <alignment horizontal="center" vertical="center"/>
    </xf>
    <xf numFmtId="0" fontId="63" fillId="9" borderId="25" xfId="0" applyFont="1" applyFill="1" applyBorder="1" applyAlignment="1">
      <alignment horizontal="center" vertical="center"/>
    </xf>
    <xf numFmtId="0" fontId="63" fillId="9" borderId="26" xfId="0" applyFont="1" applyFill="1" applyBorder="1" applyAlignment="1">
      <alignment horizontal="center" vertical="center"/>
    </xf>
    <xf numFmtId="0" fontId="63" fillId="9" borderId="27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85" fillId="10" borderId="40" xfId="0" applyFont="1" applyFill="1" applyBorder="1" applyAlignment="1">
      <alignment horizontal="center" vertical="center"/>
    </xf>
    <xf numFmtId="0" fontId="85" fillId="10" borderId="41" xfId="0" applyFont="1" applyFill="1" applyBorder="1" applyAlignment="1">
      <alignment horizontal="center" vertical="center"/>
    </xf>
    <xf numFmtId="0" fontId="85" fillId="10" borderId="42" xfId="0" applyFont="1" applyFill="1" applyBorder="1" applyAlignment="1">
      <alignment horizontal="center" vertical="center"/>
    </xf>
    <xf numFmtId="0" fontId="80" fillId="0" borderId="29" xfId="0" applyFont="1" applyFill="1" applyBorder="1" applyAlignment="1">
      <alignment horizontal="left" vertical="center" wrapText="1"/>
    </xf>
    <xf numFmtId="0" fontId="80" fillId="0" borderId="34" xfId="0" applyFont="1" applyFill="1" applyBorder="1" applyAlignment="1">
      <alignment horizontal="left" vertical="center" wrapText="1"/>
    </xf>
    <xf numFmtId="3" fontId="46" fillId="0" borderId="35" xfId="2" applyNumberFormat="1" applyFont="1" applyFill="1" applyBorder="1" applyAlignment="1">
      <alignment horizontal="center" vertical="center"/>
    </xf>
    <xf numFmtId="3" fontId="46" fillId="0" borderId="36" xfId="2" applyNumberFormat="1" applyFont="1" applyFill="1" applyBorder="1" applyAlignment="1">
      <alignment horizontal="center" vertical="center"/>
    </xf>
    <xf numFmtId="0" fontId="93" fillId="9" borderId="50" xfId="0" applyFont="1" applyFill="1" applyBorder="1" applyAlignment="1">
      <alignment horizontal="center" vertical="center"/>
    </xf>
    <xf numFmtId="0" fontId="93" fillId="9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right" vertical="center" wrapText="1" indent="1"/>
    </xf>
    <xf numFmtId="0" fontId="9" fillId="0" borderId="9" xfId="0" applyFont="1" applyFill="1" applyBorder="1" applyAlignment="1">
      <alignment horizontal="right" vertical="center" wrapText="1" indent="1"/>
    </xf>
    <xf numFmtId="0" fontId="9" fillId="0" borderId="8" xfId="0" applyFont="1" applyFill="1" applyBorder="1" applyAlignment="1">
      <alignment horizontal="right" vertical="center" wrapText="1" indent="1"/>
    </xf>
    <xf numFmtId="0" fontId="9" fillId="0" borderId="16" xfId="0" applyFont="1" applyFill="1" applyBorder="1" applyAlignment="1">
      <alignment horizontal="right" vertical="center" wrapText="1" indent="1"/>
    </xf>
    <xf numFmtId="0" fontId="9" fillId="0" borderId="11" xfId="0" applyFont="1" applyFill="1" applyBorder="1" applyAlignment="1">
      <alignment horizontal="right" vertical="center" wrapText="1" inden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84" fillId="9" borderId="40" xfId="0" applyFont="1" applyFill="1" applyBorder="1" applyAlignment="1">
      <alignment horizontal="center" vertical="top" wrapText="1"/>
    </xf>
    <xf numFmtId="0" fontId="83" fillId="9" borderId="41" xfId="0" applyFont="1" applyFill="1" applyBorder="1" applyAlignment="1">
      <alignment horizontal="center" vertical="top" wrapText="1"/>
    </xf>
    <xf numFmtId="0" fontId="83" fillId="9" borderId="42" xfId="0" applyFont="1" applyFill="1" applyBorder="1" applyAlignment="1">
      <alignment horizontal="center" vertical="top" wrapText="1"/>
    </xf>
    <xf numFmtId="0" fontId="85" fillId="10" borderId="40" xfId="0" applyFont="1" applyFill="1" applyBorder="1" applyAlignment="1">
      <alignment horizontal="center" vertical="center" wrapText="1"/>
    </xf>
    <xf numFmtId="0" fontId="85" fillId="10" borderId="41" xfId="0" applyFont="1" applyFill="1" applyBorder="1" applyAlignment="1">
      <alignment horizontal="center" vertical="center" wrapText="1"/>
    </xf>
    <xf numFmtId="0" fontId="85" fillId="10" borderId="42" xfId="0" applyFont="1" applyFill="1" applyBorder="1" applyAlignment="1">
      <alignment horizontal="center" vertical="center" wrapText="1"/>
    </xf>
    <xf numFmtId="0" fontId="12" fillId="10" borderId="52" xfId="0" applyFont="1" applyFill="1" applyBorder="1" applyAlignment="1">
      <alignment horizontal="center" vertical="center"/>
    </xf>
    <xf numFmtId="0" fontId="85" fillId="10" borderId="59" xfId="0" applyFont="1" applyFill="1" applyBorder="1" applyAlignment="1">
      <alignment horizontal="center" vertical="center" wrapText="1"/>
    </xf>
    <xf numFmtId="0" fontId="68" fillId="9" borderId="20" xfId="0" applyFont="1" applyFill="1" applyBorder="1" applyAlignment="1">
      <alignment horizontal="center" vertical="center"/>
    </xf>
    <xf numFmtId="0" fontId="68" fillId="9" borderId="21" xfId="0" applyFont="1" applyFill="1" applyBorder="1" applyAlignment="1">
      <alignment horizontal="center" vertical="center"/>
    </xf>
    <xf numFmtId="0" fontId="68" fillId="9" borderId="5" xfId="0" applyFont="1" applyFill="1" applyBorder="1" applyAlignment="1">
      <alignment horizontal="center" vertical="center"/>
    </xf>
    <xf numFmtId="0" fontId="68" fillId="9" borderId="19" xfId="0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35" fillId="9" borderId="16" xfId="0" applyFont="1" applyFill="1" applyBorder="1" applyAlignment="1">
      <alignment horizontal="center" vertical="center"/>
    </xf>
    <xf numFmtId="3" fontId="46" fillId="0" borderId="17" xfId="4" applyNumberFormat="1" applyFont="1" applyFill="1" applyBorder="1" applyAlignment="1">
      <alignment horizontal="center" vertical="center"/>
    </xf>
    <xf numFmtId="3" fontId="46" fillId="0" borderId="18" xfId="4" applyNumberFormat="1" applyFont="1" applyFill="1" applyBorder="1" applyAlignment="1">
      <alignment horizontal="center" vertical="center"/>
    </xf>
    <xf numFmtId="3" fontId="46" fillId="0" borderId="6" xfId="4" applyNumberFormat="1" applyFont="1" applyFill="1" applyBorder="1" applyAlignment="1">
      <alignment horizontal="center" vertical="center"/>
    </xf>
    <xf numFmtId="3" fontId="46" fillId="0" borderId="8" xfId="4" applyNumberFormat="1" applyFont="1" applyFill="1" applyBorder="1" applyAlignment="1">
      <alignment horizontal="center" vertical="center"/>
    </xf>
    <xf numFmtId="0" fontId="43" fillId="0" borderId="17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/>
    </xf>
    <xf numFmtId="0" fontId="43" fillId="0" borderId="18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5" fillId="9" borderId="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center" wrapText="1"/>
    </xf>
    <xf numFmtId="0" fontId="98" fillId="0" borderId="5" xfId="0" applyFont="1" applyFill="1" applyBorder="1" applyAlignment="1">
      <alignment horizontal="left" vertical="top" wrapText="1"/>
    </xf>
    <xf numFmtId="0" fontId="100" fillId="0" borderId="6" xfId="0" applyFont="1" applyFill="1" applyBorder="1" applyAlignment="1">
      <alignment horizontal="right" vertical="center" wrapText="1" indent="1"/>
    </xf>
    <xf numFmtId="0" fontId="101" fillId="0" borderId="13" xfId="0" applyFont="1" applyFill="1" applyBorder="1" applyAlignment="1">
      <alignment horizontal="right" vertical="center" wrapText="1" indent="1"/>
    </xf>
    <xf numFmtId="0" fontId="101" fillId="0" borderId="9" xfId="0" applyFont="1" applyFill="1" applyBorder="1" applyAlignment="1">
      <alignment horizontal="right" vertical="center" wrapText="1" indent="1"/>
    </xf>
    <xf numFmtId="0" fontId="101" fillId="0" borderId="8" xfId="0" applyFont="1" applyFill="1" applyBorder="1" applyAlignment="1">
      <alignment horizontal="right" vertical="center" wrapText="1" indent="1"/>
    </xf>
    <xf numFmtId="0" fontId="101" fillId="0" borderId="16" xfId="0" applyFont="1" applyFill="1" applyBorder="1" applyAlignment="1">
      <alignment horizontal="right" vertical="center" wrapText="1" indent="1"/>
    </xf>
    <xf numFmtId="0" fontId="101" fillId="0" borderId="11" xfId="0" applyFont="1" applyFill="1" applyBorder="1" applyAlignment="1">
      <alignment horizontal="right" vertical="center" wrapText="1" indent="1"/>
    </xf>
  </cellXfs>
  <cellStyles count="5">
    <cellStyle name="Гиперссылка 2" xfId="1"/>
    <cellStyle name="Обычный" xfId="0" builtinId="0"/>
    <cellStyle name="Финансовый" xfId="2" builtinId="3"/>
    <cellStyle name="Финансовый 2" xfId="3"/>
    <cellStyle name="Финансовый 3" xfId="4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0.emf"/><Relationship Id="rId21" Type="http://schemas.openxmlformats.org/officeDocument/2006/relationships/image" Target="../media/image215.png"/><Relationship Id="rId42" Type="http://schemas.openxmlformats.org/officeDocument/2006/relationships/image" Target="../media/image234.emf"/><Relationship Id="rId47" Type="http://schemas.openxmlformats.org/officeDocument/2006/relationships/image" Target="../media/image239.emf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emf"/><Relationship Id="rId89" Type="http://schemas.openxmlformats.org/officeDocument/2006/relationships/image" Target="../media/image281.jpeg"/><Relationship Id="rId7" Type="http://schemas.openxmlformats.org/officeDocument/2006/relationships/image" Target="../media/image201.png"/><Relationship Id="rId71" Type="http://schemas.openxmlformats.org/officeDocument/2006/relationships/image" Target="../media/image263.jpeg"/><Relationship Id="rId92" Type="http://schemas.openxmlformats.org/officeDocument/2006/relationships/image" Target="../media/image284.png"/><Relationship Id="rId2" Type="http://schemas.openxmlformats.org/officeDocument/2006/relationships/image" Target="../media/image110.png"/><Relationship Id="rId16" Type="http://schemas.openxmlformats.org/officeDocument/2006/relationships/image" Target="../media/image210.jpeg"/><Relationship Id="rId29" Type="http://schemas.openxmlformats.org/officeDocument/2006/relationships/image" Target="../media/image223.jpeg"/><Relationship Id="rId11" Type="http://schemas.openxmlformats.org/officeDocument/2006/relationships/image" Target="../media/image205.png"/><Relationship Id="rId24" Type="http://schemas.openxmlformats.org/officeDocument/2006/relationships/image" Target="../media/image218.png"/><Relationship Id="rId32" Type="http://schemas.openxmlformats.org/officeDocument/2006/relationships/image" Target="../media/image226.emf"/><Relationship Id="rId37" Type="http://schemas.openxmlformats.org/officeDocument/2006/relationships/image" Target="../media/image109.jpeg"/><Relationship Id="rId40" Type="http://schemas.openxmlformats.org/officeDocument/2006/relationships/image" Target="../media/image232.jpeg"/><Relationship Id="rId45" Type="http://schemas.openxmlformats.org/officeDocument/2006/relationships/image" Target="../media/image237.emf"/><Relationship Id="rId53" Type="http://schemas.openxmlformats.org/officeDocument/2006/relationships/image" Target="../media/image245.emf"/><Relationship Id="rId58" Type="http://schemas.openxmlformats.org/officeDocument/2006/relationships/image" Target="../media/image250.emf"/><Relationship Id="rId66" Type="http://schemas.openxmlformats.org/officeDocument/2006/relationships/image" Target="../media/image258.png"/><Relationship Id="rId74" Type="http://schemas.openxmlformats.org/officeDocument/2006/relationships/image" Target="../media/image266.png"/><Relationship Id="rId79" Type="http://schemas.openxmlformats.org/officeDocument/2006/relationships/image" Target="../media/image271.emf"/><Relationship Id="rId87" Type="http://schemas.openxmlformats.org/officeDocument/2006/relationships/image" Target="../media/image279.emf"/><Relationship Id="rId102" Type="http://schemas.openxmlformats.org/officeDocument/2006/relationships/image" Target="../media/image294.png"/><Relationship Id="rId5" Type="http://schemas.openxmlformats.org/officeDocument/2006/relationships/image" Target="../media/image199.jpeg"/><Relationship Id="rId61" Type="http://schemas.openxmlformats.org/officeDocument/2006/relationships/image" Target="../media/image253.emf"/><Relationship Id="rId82" Type="http://schemas.openxmlformats.org/officeDocument/2006/relationships/image" Target="../media/image274.emf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19" Type="http://schemas.openxmlformats.org/officeDocument/2006/relationships/image" Target="../media/image213.jpeg"/><Relationship Id="rId14" Type="http://schemas.openxmlformats.org/officeDocument/2006/relationships/image" Target="../media/image208.jpeg"/><Relationship Id="rId22" Type="http://schemas.openxmlformats.org/officeDocument/2006/relationships/image" Target="../media/image216.png"/><Relationship Id="rId27" Type="http://schemas.openxmlformats.org/officeDocument/2006/relationships/image" Target="../media/image221.emf"/><Relationship Id="rId30" Type="http://schemas.openxmlformats.org/officeDocument/2006/relationships/image" Target="../media/image224.jpeg"/><Relationship Id="rId35" Type="http://schemas.openxmlformats.org/officeDocument/2006/relationships/image" Target="../media/image229.emf"/><Relationship Id="rId43" Type="http://schemas.openxmlformats.org/officeDocument/2006/relationships/image" Target="../media/image235.emf"/><Relationship Id="rId48" Type="http://schemas.openxmlformats.org/officeDocument/2006/relationships/image" Target="../media/image240.emf"/><Relationship Id="rId56" Type="http://schemas.openxmlformats.org/officeDocument/2006/relationships/image" Target="../media/image248.emf"/><Relationship Id="rId64" Type="http://schemas.openxmlformats.org/officeDocument/2006/relationships/image" Target="../media/image256.jpeg"/><Relationship Id="rId69" Type="http://schemas.openxmlformats.org/officeDocument/2006/relationships/image" Target="../media/image261.png"/><Relationship Id="rId77" Type="http://schemas.openxmlformats.org/officeDocument/2006/relationships/image" Target="../media/image269.png"/><Relationship Id="rId100" Type="http://schemas.openxmlformats.org/officeDocument/2006/relationships/image" Target="../media/image292.png"/><Relationship Id="rId105" Type="http://schemas.openxmlformats.org/officeDocument/2006/relationships/image" Target="../media/image297.png"/><Relationship Id="rId8" Type="http://schemas.openxmlformats.org/officeDocument/2006/relationships/image" Target="../media/image202.jpeg"/><Relationship Id="rId51" Type="http://schemas.openxmlformats.org/officeDocument/2006/relationships/image" Target="../media/image243.emf"/><Relationship Id="rId72" Type="http://schemas.openxmlformats.org/officeDocument/2006/relationships/image" Target="../media/image264.png"/><Relationship Id="rId80" Type="http://schemas.openxmlformats.org/officeDocument/2006/relationships/image" Target="../media/image272.emf"/><Relationship Id="rId85" Type="http://schemas.openxmlformats.org/officeDocument/2006/relationships/image" Target="../media/image277.emf"/><Relationship Id="rId93" Type="http://schemas.openxmlformats.org/officeDocument/2006/relationships/image" Target="../media/image285.png"/><Relationship Id="rId98" Type="http://schemas.openxmlformats.org/officeDocument/2006/relationships/image" Target="../media/image290.png"/><Relationship Id="rId3" Type="http://schemas.openxmlformats.org/officeDocument/2006/relationships/image" Target="../media/image197.png"/><Relationship Id="rId12" Type="http://schemas.openxmlformats.org/officeDocument/2006/relationships/image" Target="../media/image206.jpeg"/><Relationship Id="rId17" Type="http://schemas.openxmlformats.org/officeDocument/2006/relationships/image" Target="../media/image211.jpeg"/><Relationship Id="rId25" Type="http://schemas.openxmlformats.org/officeDocument/2006/relationships/image" Target="../media/image219.png"/><Relationship Id="rId33" Type="http://schemas.openxmlformats.org/officeDocument/2006/relationships/image" Target="../media/image227.emf"/><Relationship Id="rId38" Type="http://schemas.openxmlformats.org/officeDocument/2006/relationships/image" Target="../media/image230.png"/><Relationship Id="rId46" Type="http://schemas.openxmlformats.org/officeDocument/2006/relationships/image" Target="../media/image238.emf"/><Relationship Id="rId59" Type="http://schemas.openxmlformats.org/officeDocument/2006/relationships/image" Target="../media/image251.emf"/><Relationship Id="rId67" Type="http://schemas.openxmlformats.org/officeDocument/2006/relationships/image" Target="../media/image259.png"/><Relationship Id="rId103" Type="http://schemas.openxmlformats.org/officeDocument/2006/relationships/image" Target="../media/image295.png"/><Relationship Id="rId20" Type="http://schemas.openxmlformats.org/officeDocument/2006/relationships/image" Target="../media/image214.jpeg"/><Relationship Id="rId41" Type="http://schemas.openxmlformats.org/officeDocument/2006/relationships/image" Target="../media/image233.emf"/><Relationship Id="rId54" Type="http://schemas.openxmlformats.org/officeDocument/2006/relationships/image" Target="../media/image246.emf"/><Relationship Id="rId62" Type="http://schemas.openxmlformats.org/officeDocument/2006/relationships/image" Target="../media/image254.png"/><Relationship Id="rId70" Type="http://schemas.openxmlformats.org/officeDocument/2006/relationships/image" Target="../media/image262.jpeg"/><Relationship Id="rId75" Type="http://schemas.openxmlformats.org/officeDocument/2006/relationships/image" Target="../media/image267.png"/><Relationship Id="rId83" Type="http://schemas.openxmlformats.org/officeDocument/2006/relationships/image" Target="../media/image275.emf"/><Relationship Id="rId88" Type="http://schemas.openxmlformats.org/officeDocument/2006/relationships/image" Target="../media/image280.jpe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2.png"/><Relationship Id="rId6" Type="http://schemas.openxmlformats.org/officeDocument/2006/relationships/image" Target="../media/image200.png"/><Relationship Id="rId15" Type="http://schemas.openxmlformats.org/officeDocument/2006/relationships/image" Target="../media/image209.jpeg"/><Relationship Id="rId23" Type="http://schemas.openxmlformats.org/officeDocument/2006/relationships/image" Target="../media/image217.png"/><Relationship Id="rId28" Type="http://schemas.openxmlformats.org/officeDocument/2006/relationships/image" Target="../media/image222.emf"/><Relationship Id="rId36" Type="http://schemas.openxmlformats.org/officeDocument/2006/relationships/image" Target="../media/image111.jpeg"/><Relationship Id="rId49" Type="http://schemas.openxmlformats.org/officeDocument/2006/relationships/image" Target="../media/image241.emf"/><Relationship Id="rId57" Type="http://schemas.openxmlformats.org/officeDocument/2006/relationships/image" Target="../media/image249.emf"/><Relationship Id="rId106" Type="http://schemas.openxmlformats.org/officeDocument/2006/relationships/image" Target="../media/image298.png"/><Relationship Id="rId10" Type="http://schemas.openxmlformats.org/officeDocument/2006/relationships/image" Target="../media/image204.png"/><Relationship Id="rId31" Type="http://schemas.openxmlformats.org/officeDocument/2006/relationships/image" Target="../media/image225.jpeg"/><Relationship Id="rId44" Type="http://schemas.openxmlformats.org/officeDocument/2006/relationships/image" Target="../media/image236.emf"/><Relationship Id="rId52" Type="http://schemas.openxmlformats.org/officeDocument/2006/relationships/image" Target="../media/image244.emf"/><Relationship Id="rId60" Type="http://schemas.openxmlformats.org/officeDocument/2006/relationships/image" Target="../media/image252.emf"/><Relationship Id="rId65" Type="http://schemas.openxmlformats.org/officeDocument/2006/relationships/image" Target="../media/image257.jpe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emf"/><Relationship Id="rId86" Type="http://schemas.openxmlformats.org/officeDocument/2006/relationships/image" Target="../media/image278.emf"/><Relationship Id="rId94" Type="http://schemas.openxmlformats.org/officeDocument/2006/relationships/image" Target="../media/image286.png"/><Relationship Id="rId99" Type="http://schemas.openxmlformats.org/officeDocument/2006/relationships/image" Target="../media/image291.png"/><Relationship Id="rId101" Type="http://schemas.openxmlformats.org/officeDocument/2006/relationships/image" Target="../media/image293.png"/><Relationship Id="rId4" Type="http://schemas.openxmlformats.org/officeDocument/2006/relationships/image" Target="../media/image198.png"/><Relationship Id="rId9" Type="http://schemas.openxmlformats.org/officeDocument/2006/relationships/image" Target="../media/image203.png"/><Relationship Id="rId13" Type="http://schemas.openxmlformats.org/officeDocument/2006/relationships/image" Target="../media/image207.png"/><Relationship Id="rId18" Type="http://schemas.openxmlformats.org/officeDocument/2006/relationships/image" Target="../media/image212.jpeg"/><Relationship Id="rId39" Type="http://schemas.openxmlformats.org/officeDocument/2006/relationships/image" Target="../media/image231.emf"/><Relationship Id="rId34" Type="http://schemas.openxmlformats.org/officeDocument/2006/relationships/image" Target="../media/image228.emf"/><Relationship Id="rId50" Type="http://schemas.openxmlformats.org/officeDocument/2006/relationships/image" Target="../media/image242.emf"/><Relationship Id="rId55" Type="http://schemas.openxmlformats.org/officeDocument/2006/relationships/image" Target="../media/image247.emf"/><Relationship Id="rId76" Type="http://schemas.openxmlformats.org/officeDocument/2006/relationships/image" Target="../media/image268.png"/><Relationship Id="rId97" Type="http://schemas.openxmlformats.org/officeDocument/2006/relationships/image" Target="../media/image289.png"/><Relationship Id="rId104" Type="http://schemas.openxmlformats.org/officeDocument/2006/relationships/image" Target="../media/image29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jpeg"/><Relationship Id="rId13" Type="http://schemas.openxmlformats.org/officeDocument/2006/relationships/image" Target="../media/image311.jpeg"/><Relationship Id="rId18" Type="http://schemas.openxmlformats.org/officeDocument/2006/relationships/image" Target="../media/image316.jpeg"/><Relationship Id="rId3" Type="http://schemas.openxmlformats.org/officeDocument/2006/relationships/image" Target="../media/image301.png"/><Relationship Id="rId7" Type="http://schemas.openxmlformats.org/officeDocument/2006/relationships/image" Target="../media/image305.png"/><Relationship Id="rId12" Type="http://schemas.openxmlformats.org/officeDocument/2006/relationships/image" Target="../media/image310.jpeg"/><Relationship Id="rId17" Type="http://schemas.openxmlformats.org/officeDocument/2006/relationships/image" Target="../media/image315.png"/><Relationship Id="rId2" Type="http://schemas.openxmlformats.org/officeDocument/2006/relationships/image" Target="../media/image300.png"/><Relationship Id="rId16" Type="http://schemas.openxmlformats.org/officeDocument/2006/relationships/image" Target="../media/image314.png"/><Relationship Id="rId20" Type="http://schemas.openxmlformats.org/officeDocument/2006/relationships/image" Target="../media/image318.jpeg"/><Relationship Id="rId1" Type="http://schemas.openxmlformats.org/officeDocument/2006/relationships/image" Target="../media/image299.png"/><Relationship Id="rId6" Type="http://schemas.openxmlformats.org/officeDocument/2006/relationships/image" Target="../media/image304.png"/><Relationship Id="rId11" Type="http://schemas.openxmlformats.org/officeDocument/2006/relationships/image" Target="../media/image309.jpeg"/><Relationship Id="rId5" Type="http://schemas.openxmlformats.org/officeDocument/2006/relationships/image" Target="../media/image303.jpeg"/><Relationship Id="rId15" Type="http://schemas.openxmlformats.org/officeDocument/2006/relationships/image" Target="../media/image313.png"/><Relationship Id="rId10" Type="http://schemas.openxmlformats.org/officeDocument/2006/relationships/image" Target="../media/image308.jpeg"/><Relationship Id="rId19" Type="http://schemas.openxmlformats.org/officeDocument/2006/relationships/image" Target="../media/image317.png"/><Relationship Id="rId4" Type="http://schemas.openxmlformats.org/officeDocument/2006/relationships/image" Target="../media/image302.emf"/><Relationship Id="rId9" Type="http://schemas.openxmlformats.org/officeDocument/2006/relationships/image" Target="../media/image307.png"/><Relationship Id="rId14" Type="http://schemas.openxmlformats.org/officeDocument/2006/relationships/image" Target="../media/image31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6.png"/><Relationship Id="rId13" Type="http://schemas.openxmlformats.org/officeDocument/2006/relationships/image" Target="../media/image331.jpeg"/><Relationship Id="rId3" Type="http://schemas.openxmlformats.org/officeDocument/2006/relationships/image" Target="../media/image321.png"/><Relationship Id="rId7" Type="http://schemas.openxmlformats.org/officeDocument/2006/relationships/image" Target="../media/image325.png"/><Relationship Id="rId12" Type="http://schemas.openxmlformats.org/officeDocument/2006/relationships/image" Target="../media/image330.png"/><Relationship Id="rId2" Type="http://schemas.openxmlformats.org/officeDocument/2006/relationships/image" Target="../media/image320.png"/><Relationship Id="rId1" Type="http://schemas.openxmlformats.org/officeDocument/2006/relationships/image" Target="../media/image319.png"/><Relationship Id="rId6" Type="http://schemas.openxmlformats.org/officeDocument/2006/relationships/image" Target="../media/image324.png"/><Relationship Id="rId11" Type="http://schemas.openxmlformats.org/officeDocument/2006/relationships/image" Target="../media/image329.png"/><Relationship Id="rId5" Type="http://schemas.openxmlformats.org/officeDocument/2006/relationships/image" Target="../media/image323.jpeg"/><Relationship Id="rId15" Type="http://schemas.openxmlformats.org/officeDocument/2006/relationships/image" Target="../media/image333.png"/><Relationship Id="rId10" Type="http://schemas.openxmlformats.org/officeDocument/2006/relationships/image" Target="../media/image328.png"/><Relationship Id="rId4" Type="http://schemas.openxmlformats.org/officeDocument/2006/relationships/image" Target="../media/image322.png"/><Relationship Id="rId9" Type="http://schemas.openxmlformats.org/officeDocument/2006/relationships/image" Target="../media/image327.png"/><Relationship Id="rId14" Type="http://schemas.openxmlformats.org/officeDocument/2006/relationships/image" Target="../media/image33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6.png"/><Relationship Id="rId2" Type="http://schemas.openxmlformats.org/officeDocument/2006/relationships/image" Target="../media/image335.png"/><Relationship Id="rId1" Type="http://schemas.openxmlformats.org/officeDocument/2006/relationships/image" Target="../media/image33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19.png"/><Relationship Id="rId18" Type="http://schemas.openxmlformats.org/officeDocument/2006/relationships/image" Target="../media/image21.png"/><Relationship Id="rId3" Type="http://schemas.openxmlformats.org/officeDocument/2006/relationships/image" Target="../media/image10.png"/><Relationship Id="rId21" Type="http://schemas.openxmlformats.org/officeDocument/2006/relationships/image" Target="../media/image24.png"/><Relationship Id="rId7" Type="http://schemas.openxmlformats.org/officeDocument/2006/relationships/image" Target="../media/image14.emf"/><Relationship Id="rId12" Type="http://schemas.openxmlformats.org/officeDocument/2006/relationships/image" Target="../media/image18.png"/><Relationship Id="rId17" Type="http://schemas.openxmlformats.org/officeDocument/2006/relationships/image" Target="../media/image20.png"/><Relationship Id="rId2" Type="http://schemas.openxmlformats.org/officeDocument/2006/relationships/image" Target="../media/image9.png"/><Relationship Id="rId16" Type="http://schemas.openxmlformats.org/officeDocument/2006/relationships/image" Target="../media/image5.jpeg"/><Relationship Id="rId20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11" Type="http://schemas.openxmlformats.org/officeDocument/2006/relationships/image" Target="../media/image2.png"/><Relationship Id="rId5" Type="http://schemas.openxmlformats.org/officeDocument/2006/relationships/image" Target="../media/image12.emf"/><Relationship Id="rId15" Type="http://schemas.openxmlformats.org/officeDocument/2006/relationships/image" Target="../media/image4.png"/><Relationship Id="rId23" Type="http://schemas.openxmlformats.org/officeDocument/2006/relationships/image" Target="../media/image26.png"/><Relationship Id="rId10" Type="http://schemas.openxmlformats.org/officeDocument/2006/relationships/image" Target="../media/image17.emf"/><Relationship Id="rId19" Type="http://schemas.openxmlformats.org/officeDocument/2006/relationships/image" Target="../media/image22.png"/><Relationship Id="rId4" Type="http://schemas.openxmlformats.org/officeDocument/2006/relationships/image" Target="../media/image11.emf"/><Relationship Id="rId9" Type="http://schemas.openxmlformats.org/officeDocument/2006/relationships/image" Target="../media/image16.emf"/><Relationship Id="rId14" Type="http://schemas.openxmlformats.org/officeDocument/2006/relationships/image" Target="../media/image3.jpeg"/><Relationship Id="rId22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3" Type="http://schemas.openxmlformats.org/officeDocument/2006/relationships/image" Target="../media/image28.jpeg"/><Relationship Id="rId21" Type="http://schemas.openxmlformats.org/officeDocument/2006/relationships/image" Target="../media/image46.jpe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27.jpe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2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8.emf"/><Relationship Id="rId10" Type="http://schemas.openxmlformats.org/officeDocument/2006/relationships/image" Target="../media/image35.pn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26" Type="http://schemas.openxmlformats.org/officeDocument/2006/relationships/image" Target="../media/image74.jpeg"/><Relationship Id="rId3" Type="http://schemas.openxmlformats.org/officeDocument/2006/relationships/image" Target="../media/image51.jpeg"/><Relationship Id="rId21" Type="http://schemas.openxmlformats.org/officeDocument/2006/relationships/image" Target="../media/image69.jpeg"/><Relationship Id="rId7" Type="http://schemas.openxmlformats.org/officeDocument/2006/relationships/image" Target="../media/image55.jpeg"/><Relationship Id="rId12" Type="http://schemas.openxmlformats.org/officeDocument/2006/relationships/image" Target="../media/image60.pn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2" Type="http://schemas.openxmlformats.org/officeDocument/2006/relationships/image" Target="../media/image50.jpe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29" Type="http://schemas.openxmlformats.org/officeDocument/2006/relationships/image" Target="../media/image77.pn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png"/><Relationship Id="rId24" Type="http://schemas.openxmlformats.org/officeDocument/2006/relationships/image" Target="../media/image72.jpeg"/><Relationship Id="rId5" Type="http://schemas.openxmlformats.org/officeDocument/2006/relationships/image" Target="../media/image53.jpeg"/><Relationship Id="rId15" Type="http://schemas.openxmlformats.org/officeDocument/2006/relationships/image" Target="../media/image63.jpeg"/><Relationship Id="rId23" Type="http://schemas.openxmlformats.org/officeDocument/2006/relationships/image" Target="../media/image71.jpeg"/><Relationship Id="rId28" Type="http://schemas.openxmlformats.org/officeDocument/2006/relationships/image" Target="../media/image76.jpeg"/><Relationship Id="rId10" Type="http://schemas.openxmlformats.org/officeDocument/2006/relationships/image" Target="../media/image58.jpeg"/><Relationship Id="rId19" Type="http://schemas.openxmlformats.org/officeDocument/2006/relationships/image" Target="../media/image67.pn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70.png"/><Relationship Id="rId27" Type="http://schemas.openxmlformats.org/officeDocument/2006/relationships/image" Target="../media/image75.jpeg"/><Relationship Id="rId30" Type="http://schemas.openxmlformats.org/officeDocument/2006/relationships/image" Target="../media/image7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emf"/><Relationship Id="rId18" Type="http://schemas.openxmlformats.org/officeDocument/2006/relationships/image" Target="../media/image94.emf"/><Relationship Id="rId26" Type="http://schemas.openxmlformats.org/officeDocument/2006/relationships/image" Target="../media/image102.png"/><Relationship Id="rId3" Type="http://schemas.openxmlformats.org/officeDocument/2006/relationships/image" Target="../media/image79.emf"/><Relationship Id="rId21" Type="http://schemas.openxmlformats.org/officeDocument/2006/relationships/image" Target="../media/image97.png"/><Relationship Id="rId7" Type="http://schemas.openxmlformats.org/officeDocument/2006/relationships/image" Target="../media/image83.emf"/><Relationship Id="rId12" Type="http://schemas.openxmlformats.org/officeDocument/2006/relationships/image" Target="../media/image88.emf"/><Relationship Id="rId17" Type="http://schemas.openxmlformats.org/officeDocument/2006/relationships/image" Target="../media/image93.emf"/><Relationship Id="rId25" Type="http://schemas.openxmlformats.org/officeDocument/2006/relationships/image" Target="../media/image101.jpeg"/><Relationship Id="rId2" Type="http://schemas.openxmlformats.org/officeDocument/2006/relationships/image" Target="../media/image48.emf"/><Relationship Id="rId16" Type="http://schemas.openxmlformats.org/officeDocument/2006/relationships/image" Target="../media/image92.emf"/><Relationship Id="rId20" Type="http://schemas.openxmlformats.org/officeDocument/2006/relationships/image" Target="../media/image96.png"/><Relationship Id="rId29" Type="http://schemas.openxmlformats.org/officeDocument/2006/relationships/image" Target="../media/image105.png"/><Relationship Id="rId1" Type="http://schemas.openxmlformats.org/officeDocument/2006/relationships/image" Target="../media/image2.png"/><Relationship Id="rId6" Type="http://schemas.openxmlformats.org/officeDocument/2006/relationships/image" Target="../media/image82.png"/><Relationship Id="rId11" Type="http://schemas.openxmlformats.org/officeDocument/2006/relationships/image" Target="../media/image87.emf"/><Relationship Id="rId24" Type="http://schemas.openxmlformats.org/officeDocument/2006/relationships/image" Target="../media/image100.png"/><Relationship Id="rId32" Type="http://schemas.openxmlformats.org/officeDocument/2006/relationships/image" Target="../media/image108.emf"/><Relationship Id="rId5" Type="http://schemas.openxmlformats.org/officeDocument/2006/relationships/image" Target="../media/image81.png"/><Relationship Id="rId15" Type="http://schemas.openxmlformats.org/officeDocument/2006/relationships/image" Target="../media/image91.emf"/><Relationship Id="rId23" Type="http://schemas.openxmlformats.org/officeDocument/2006/relationships/image" Target="../media/image99.jpeg"/><Relationship Id="rId28" Type="http://schemas.openxmlformats.org/officeDocument/2006/relationships/image" Target="../media/image104.png"/><Relationship Id="rId10" Type="http://schemas.openxmlformats.org/officeDocument/2006/relationships/image" Target="../media/image86.emf"/><Relationship Id="rId19" Type="http://schemas.openxmlformats.org/officeDocument/2006/relationships/image" Target="../media/image95.jpeg"/><Relationship Id="rId31" Type="http://schemas.openxmlformats.org/officeDocument/2006/relationships/image" Target="../media/image107.png"/><Relationship Id="rId4" Type="http://schemas.openxmlformats.org/officeDocument/2006/relationships/image" Target="../media/image80.emf"/><Relationship Id="rId9" Type="http://schemas.openxmlformats.org/officeDocument/2006/relationships/image" Target="../media/image85.png"/><Relationship Id="rId14" Type="http://schemas.openxmlformats.org/officeDocument/2006/relationships/image" Target="../media/image90.emf"/><Relationship Id="rId22" Type="http://schemas.openxmlformats.org/officeDocument/2006/relationships/image" Target="../media/image98.png"/><Relationship Id="rId27" Type="http://schemas.openxmlformats.org/officeDocument/2006/relationships/image" Target="../media/image103.png"/><Relationship Id="rId30" Type="http://schemas.openxmlformats.org/officeDocument/2006/relationships/image" Target="../media/image10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120.png"/><Relationship Id="rId18" Type="http://schemas.openxmlformats.org/officeDocument/2006/relationships/image" Target="../media/image125.png"/><Relationship Id="rId3" Type="http://schemas.openxmlformats.org/officeDocument/2006/relationships/image" Target="../media/image110.png"/><Relationship Id="rId21" Type="http://schemas.openxmlformats.org/officeDocument/2006/relationships/image" Target="../media/image128.png"/><Relationship Id="rId7" Type="http://schemas.openxmlformats.org/officeDocument/2006/relationships/image" Target="../media/image114.png"/><Relationship Id="rId12" Type="http://schemas.openxmlformats.org/officeDocument/2006/relationships/image" Target="../media/image119.png"/><Relationship Id="rId17" Type="http://schemas.openxmlformats.org/officeDocument/2006/relationships/image" Target="../media/image124.png"/><Relationship Id="rId2" Type="http://schemas.openxmlformats.org/officeDocument/2006/relationships/image" Target="../media/image109.jpeg"/><Relationship Id="rId16" Type="http://schemas.openxmlformats.org/officeDocument/2006/relationships/image" Target="../media/image123.png"/><Relationship Id="rId20" Type="http://schemas.openxmlformats.org/officeDocument/2006/relationships/image" Target="../media/image127.png"/><Relationship Id="rId1" Type="http://schemas.openxmlformats.org/officeDocument/2006/relationships/image" Target="../media/image2.png"/><Relationship Id="rId6" Type="http://schemas.openxmlformats.org/officeDocument/2006/relationships/image" Target="../media/image113.png"/><Relationship Id="rId11" Type="http://schemas.openxmlformats.org/officeDocument/2006/relationships/image" Target="../media/image118.png"/><Relationship Id="rId5" Type="http://schemas.openxmlformats.org/officeDocument/2006/relationships/image" Target="../media/image112.png"/><Relationship Id="rId15" Type="http://schemas.openxmlformats.org/officeDocument/2006/relationships/image" Target="../media/image122.png"/><Relationship Id="rId10" Type="http://schemas.openxmlformats.org/officeDocument/2006/relationships/image" Target="../media/image117.png"/><Relationship Id="rId19" Type="http://schemas.openxmlformats.org/officeDocument/2006/relationships/image" Target="../media/image126.png"/><Relationship Id="rId4" Type="http://schemas.openxmlformats.org/officeDocument/2006/relationships/image" Target="../media/image111.jpeg"/><Relationship Id="rId9" Type="http://schemas.openxmlformats.org/officeDocument/2006/relationships/image" Target="../media/image116.pn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1.jpe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2" Type="http://schemas.openxmlformats.org/officeDocument/2006/relationships/image" Target="../media/image130.jpeg"/><Relationship Id="rId1" Type="http://schemas.openxmlformats.org/officeDocument/2006/relationships/image" Target="../media/image2.png"/><Relationship Id="rId6" Type="http://schemas.openxmlformats.org/officeDocument/2006/relationships/image" Target="../media/image134.emf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0" Type="http://schemas.openxmlformats.org/officeDocument/2006/relationships/image" Target="../media/image138.png"/><Relationship Id="rId4" Type="http://schemas.openxmlformats.org/officeDocument/2006/relationships/image" Target="../media/image132.png"/><Relationship Id="rId9" Type="http://schemas.openxmlformats.org/officeDocument/2006/relationships/image" Target="../media/image137.jpeg"/><Relationship Id="rId14" Type="http://schemas.openxmlformats.org/officeDocument/2006/relationships/image" Target="../media/image142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5.png"/><Relationship Id="rId18" Type="http://schemas.openxmlformats.org/officeDocument/2006/relationships/image" Target="../media/image160.png"/><Relationship Id="rId26" Type="http://schemas.openxmlformats.org/officeDocument/2006/relationships/image" Target="../media/image168.png"/><Relationship Id="rId39" Type="http://schemas.openxmlformats.org/officeDocument/2006/relationships/image" Target="../media/image181.png"/><Relationship Id="rId3" Type="http://schemas.openxmlformats.org/officeDocument/2006/relationships/image" Target="../media/image145.png"/><Relationship Id="rId21" Type="http://schemas.openxmlformats.org/officeDocument/2006/relationships/image" Target="../media/image163.png"/><Relationship Id="rId34" Type="http://schemas.openxmlformats.org/officeDocument/2006/relationships/image" Target="../media/image176.png"/><Relationship Id="rId42" Type="http://schemas.openxmlformats.org/officeDocument/2006/relationships/image" Target="../media/image184.png"/><Relationship Id="rId47" Type="http://schemas.openxmlformats.org/officeDocument/2006/relationships/image" Target="../media/image189.png"/><Relationship Id="rId50" Type="http://schemas.openxmlformats.org/officeDocument/2006/relationships/image" Target="../media/image192.png"/><Relationship Id="rId7" Type="http://schemas.openxmlformats.org/officeDocument/2006/relationships/image" Target="../media/image149.png"/><Relationship Id="rId12" Type="http://schemas.openxmlformats.org/officeDocument/2006/relationships/image" Target="../media/image154.png"/><Relationship Id="rId17" Type="http://schemas.openxmlformats.org/officeDocument/2006/relationships/image" Target="../media/image159.png"/><Relationship Id="rId25" Type="http://schemas.openxmlformats.org/officeDocument/2006/relationships/image" Target="../media/image167.png"/><Relationship Id="rId33" Type="http://schemas.openxmlformats.org/officeDocument/2006/relationships/image" Target="../media/image175.png"/><Relationship Id="rId38" Type="http://schemas.openxmlformats.org/officeDocument/2006/relationships/image" Target="../media/image180.png"/><Relationship Id="rId46" Type="http://schemas.openxmlformats.org/officeDocument/2006/relationships/image" Target="../media/image188.png"/><Relationship Id="rId2" Type="http://schemas.openxmlformats.org/officeDocument/2006/relationships/image" Target="../media/image144.png"/><Relationship Id="rId16" Type="http://schemas.openxmlformats.org/officeDocument/2006/relationships/image" Target="../media/image158.png"/><Relationship Id="rId20" Type="http://schemas.openxmlformats.org/officeDocument/2006/relationships/image" Target="../media/image162.png"/><Relationship Id="rId29" Type="http://schemas.openxmlformats.org/officeDocument/2006/relationships/image" Target="../media/image171.png"/><Relationship Id="rId41" Type="http://schemas.openxmlformats.org/officeDocument/2006/relationships/image" Target="../media/image183.png"/><Relationship Id="rId1" Type="http://schemas.openxmlformats.org/officeDocument/2006/relationships/image" Target="../media/image2.png"/><Relationship Id="rId6" Type="http://schemas.openxmlformats.org/officeDocument/2006/relationships/image" Target="../media/image148.png"/><Relationship Id="rId11" Type="http://schemas.openxmlformats.org/officeDocument/2006/relationships/image" Target="../media/image153.png"/><Relationship Id="rId24" Type="http://schemas.openxmlformats.org/officeDocument/2006/relationships/image" Target="../media/image166.png"/><Relationship Id="rId32" Type="http://schemas.openxmlformats.org/officeDocument/2006/relationships/image" Target="../media/image174.png"/><Relationship Id="rId37" Type="http://schemas.openxmlformats.org/officeDocument/2006/relationships/image" Target="../media/image179.png"/><Relationship Id="rId40" Type="http://schemas.openxmlformats.org/officeDocument/2006/relationships/image" Target="../media/image182.png"/><Relationship Id="rId45" Type="http://schemas.openxmlformats.org/officeDocument/2006/relationships/image" Target="../media/image187.png"/><Relationship Id="rId53" Type="http://schemas.openxmlformats.org/officeDocument/2006/relationships/image" Target="../media/image195.png"/><Relationship Id="rId5" Type="http://schemas.openxmlformats.org/officeDocument/2006/relationships/image" Target="../media/image147.png"/><Relationship Id="rId15" Type="http://schemas.openxmlformats.org/officeDocument/2006/relationships/image" Target="../media/image157.png"/><Relationship Id="rId23" Type="http://schemas.openxmlformats.org/officeDocument/2006/relationships/image" Target="../media/image165.png"/><Relationship Id="rId28" Type="http://schemas.openxmlformats.org/officeDocument/2006/relationships/image" Target="../media/image170.png"/><Relationship Id="rId36" Type="http://schemas.openxmlformats.org/officeDocument/2006/relationships/image" Target="../media/image178.png"/><Relationship Id="rId49" Type="http://schemas.openxmlformats.org/officeDocument/2006/relationships/image" Target="../media/image191.png"/><Relationship Id="rId10" Type="http://schemas.openxmlformats.org/officeDocument/2006/relationships/image" Target="../media/image152.png"/><Relationship Id="rId19" Type="http://schemas.openxmlformats.org/officeDocument/2006/relationships/image" Target="../media/image161.png"/><Relationship Id="rId31" Type="http://schemas.openxmlformats.org/officeDocument/2006/relationships/image" Target="../media/image173.png"/><Relationship Id="rId44" Type="http://schemas.openxmlformats.org/officeDocument/2006/relationships/image" Target="../media/image186.png"/><Relationship Id="rId52" Type="http://schemas.openxmlformats.org/officeDocument/2006/relationships/image" Target="../media/image194.jpeg"/><Relationship Id="rId4" Type="http://schemas.openxmlformats.org/officeDocument/2006/relationships/image" Target="../media/image146.png"/><Relationship Id="rId9" Type="http://schemas.openxmlformats.org/officeDocument/2006/relationships/image" Target="../media/image151.png"/><Relationship Id="rId14" Type="http://schemas.openxmlformats.org/officeDocument/2006/relationships/image" Target="../media/image156.png"/><Relationship Id="rId22" Type="http://schemas.openxmlformats.org/officeDocument/2006/relationships/image" Target="../media/image164.jpeg"/><Relationship Id="rId27" Type="http://schemas.openxmlformats.org/officeDocument/2006/relationships/image" Target="../media/image169.png"/><Relationship Id="rId30" Type="http://schemas.openxmlformats.org/officeDocument/2006/relationships/image" Target="../media/image172.png"/><Relationship Id="rId35" Type="http://schemas.openxmlformats.org/officeDocument/2006/relationships/image" Target="../media/image177.png"/><Relationship Id="rId43" Type="http://schemas.openxmlformats.org/officeDocument/2006/relationships/image" Target="../media/image185.png"/><Relationship Id="rId48" Type="http://schemas.openxmlformats.org/officeDocument/2006/relationships/image" Target="../media/image190.png"/><Relationship Id="rId8" Type="http://schemas.openxmlformats.org/officeDocument/2006/relationships/image" Target="../media/image150.png"/><Relationship Id="rId51" Type="http://schemas.openxmlformats.org/officeDocument/2006/relationships/image" Target="../media/image19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112940</xdr:colOff>
      <xdr:row>1</xdr:row>
      <xdr:rowOff>38100</xdr:rowOff>
    </xdr:from>
    <xdr:to>
      <xdr:col>1</xdr:col>
      <xdr:colOff>10953751</xdr:colOff>
      <xdr:row>3</xdr:row>
      <xdr:rowOff>4082</xdr:rowOff>
    </xdr:to>
    <xdr:sp macro="" textlink="">
      <xdr:nvSpPr>
        <xdr:cNvPr id="10" name="Скругленный прямоугольник 9"/>
        <xdr:cNvSpPr/>
      </xdr:nvSpPr>
      <xdr:spPr>
        <a:xfrm>
          <a:off x="427265" y="228600"/>
          <a:ext cx="10840811" cy="766082"/>
        </a:xfrm>
        <a:prstGeom prst="roundRect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233590</xdr:colOff>
      <xdr:row>1</xdr:row>
      <xdr:rowOff>88899</xdr:rowOff>
    </xdr:from>
    <xdr:to>
      <xdr:col>1</xdr:col>
      <xdr:colOff>2707821</xdr:colOff>
      <xdr:row>2</xdr:row>
      <xdr:rowOff>353786</xdr:rowOff>
    </xdr:to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519" y="279399"/>
          <a:ext cx="2474231" cy="673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86" name="Скругленный прямоугольник 85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75455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38</xdr:row>
      <xdr:rowOff>238125</xdr:rowOff>
    </xdr:from>
    <xdr:to>
      <xdr:col>2</xdr:col>
      <xdr:colOff>1304925</xdr:colOff>
      <xdr:row>38</xdr:row>
      <xdr:rowOff>238125</xdr:rowOff>
    </xdr:to>
    <xdr:pic>
      <xdr:nvPicPr>
        <xdr:cNvPr id="75456" name="Picture 46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35785425"/>
          <a:ext cx="1200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</xdr:row>
      <xdr:rowOff>142875</xdr:rowOff>
    </xdr:from>
    <xdr:to>
      <xdr:col>2</xdr:col>
      <xdr:colOff>1190625</xdr:colOff>
      <xdr:row>4</xdr:row>
      <xdr:rowOff>1028700</xdr:rowOff>
    </xdr:to>
    <xdr:pic>
      <xdr:nvPicPr>
        <xdr:cNvPr id="7545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1304925"/>
          <a:ext cx="1038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</xdr:row>
      <xdr:rowOff>85725</xdr:rowOff>
    </xdr:from>
    <xdr:to>
      <xdr:col>2</xdr:col>
      <xdr:colOff>1228725</xdr:colOff>
      <xdr:row>5</xdr:row>
      <xdr:rowOff>1047750</xdr:rowOff>
    </xdr:to>
    <xdr:pic>
      <xdr:nvPicPr>
        <xdr:cNvPr id="7545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2428875"/>
          <a:ext cx="11049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6</xdr:row>
      <xdr:rowOff>85725</xdr:rowOff>
    </xdr:from>
    <xdr:to>
      <xdr:col>2</xdr:col>
      <xdr:colOff>1190625</xdr:colOff>
      <xdr:row>6</xdr:row>
      <xdr:rowOff>1038225</xdr:rowOff>
    </xdr:to>
    <xdr:pic>
      <xdr:nvPicPr>
        <xdr:cNvPr id="754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3609975"/>
          <a:ext cx="1000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7</xdr:row>
      <xdr:rowOff>85725</xdr:rowOff>
    </xdr:from>
    <xdr:to>
      <xdr:col>2</xdr:col>
      <xdr:colOff>1257300</xdr:colOff>
      <xdr:row>7</xdr:row>
      <xdr:rowOff>1047750</xdr:rowOff>
    </xdr:to>
    <xdr:pic>
      <xdr:nvPicPr>
        <xdr:cNvPr id="754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4791075"/>
          <a:ext cx="1133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8</xdr:row>
      <xdr:rowOff>76200</xdr:rowOff>
    </xdr:from>
    <xdr:to>
      <xdr:col>2</xdr:col>
      <xdr:colOff>1200150</xdr:colOff>
      <xdr:row>9</xdr:row>
      <xdr:rowOff>21166</xdr:rowOff>
    </xdr:to>
    <xdr:pic>
      <xdr:nvPicPr>
        <xdr:cNvPr id="7546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5962650"/>
          <a:ext cx="10001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9</xdr:row>
      <xdr:rowOff>152400</xdr:rowOff>
    </xdr:from>
    <xdr:to>
      <xdr:col>2</xdr:col>
      <xdr:colOff>1181100</xdr:colOff>
      <xdr:row>9</xdr:row>
      <xdr:rowOff>990600</xdr:rowOff>
    </xdr:to>
    <xdr:pic>
      <xdr:nvPicPr>
        <xdr:cNvPr id="7546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7219950"/>
          <a:ext cx="981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10</xdr:row>
      <xdr:rowOff>95250</xdr:rowOff>
    </xdr:from>
    <xdr:to>
      <xdr:col>2</xdr:col>
      <xdr:colOff>1200150</xdr:colOff>
      <xdr:row>10</xdr:row>
      <xdr:rowOff>1019175</xdr:rowOff>
    </xdr:to>
    <xdr:pic>
      <xdr:nvPicPr>
        <xdr:cNvPr id="7546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8343900"/>
          <a:ext cx="1028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11</xdr:row>
      <xdr:rowOff>85725</xdr:rowOff>
    </xdr:from>
    <xdr:to>
      <xdr:col>2</xdr:col>
      <xdr:colOff>1181100</xdr:colOff>
      <xdr:row>12</xdr:row>
      <xdr:rowOff>11642</xdr:rowOff>
    </xdr:to>
    <xdr:pic>
      <xdr:nvPicPr>
        <xdr:cNvPr id="754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9515475"/>
          <a:ext cx="1000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123825</xdr:rowOff>
    </xdr:from>
    <xdr:to>
      <xdr:col>2</xdr:col>
      <xdr:colOff>1190625</xdr:colOff>
      <xdr:row>13</xdr:row>
      <xdr:rowOff>1038225</xdr:rowOff>
    </xdr:to>
    <xdr:pic>
      <xdr:nvPicPr>
        <xdr:cNvPr id="7546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10734675"/>
          <a:ext cx="1000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14</xdr:row>
      <xdr:rowOff>95250</xdr:rowOff>
    </xdr:from>
    <xdr:to>
      <xdr:col>2</xdr:col>
      <xdr:colOff>1190625</xdr:colOff>
      <xdr:row>15</xdr:row>
      <xdr:rowOff>42333</xdr:rowOff>
    </xdr:to>
    <xdr:pic>
      <xdr:nvPicPr>
        <xdr:cNvPr id="7546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11887200"/>
          <a:ext cx="1000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15</xdr:row>
      <xdr:rowOff>123825</xdr:rowOff>
    </xdr:from>
    <xdr:to>
      <xdr:col>2</xdr:col>
      <xdr:colOff>1219200</xdr:colOff>
      <xdr:row>15</xdr:row>
      <xdr:rowOff>1009650</xdr:rowOff>
    </xdr:to>
    <xdr:pic>
      <xdr:nvPicPr>
        <xdr:cNvPr id="7546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13096875"/>
          <a:ext cx="1085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18</xdr:row>
      <xdr:rowOff>161925</xdr:rowOff>
    </xdr:from>
    <xdr:to>
      <xdr:col>2</xdr:col>
      <xdr:colOff>1181100</xdr:colOff>
      <xdr:row>18</xdr:row>
      <xdr:rowOff>1019175</xdr:rowOff>
    </xdr:to>
    <xdr:pic>
      <xdr:nvPicPr>
        <xdr:cNvPr id="7546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14697075"/>
          <a:ext cx="1019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21</xdr:row>
      <xdr:rowOff>123825</xdr:rowOff>
    </xdr:from>
    <xdr:to>
      <xdr:col>2</xdr:col>
      <xdr:colOff>1143000</xdr:colOff>
      <xdr:row>21</xdr:row>
      <xdr:rowOff>1009650</xdr:rowOff>
    </xdr:to>
    <xdr:pic>
      <xdr:nvPicPr>
        <xdr:cNvPr id="7546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1814512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22</xdr:row>
      <xdr:rowOff>133350</xdr:rowOff>
    </xdr:from>
    <xdr:to>
      <xdr:col>2</xdr:col>
      <xdr:colOff>1171575</xdr:colOff>
      <xdr:row>22</xdr:row>
      <xdr:rowOff>1028700</xdr:rowOff>
    </xdr:to>
    <xdr:pic>
      <xdr:nvPicPr>
        <xdr:cNvPr id="7547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19316700"/>
          <a:ext cx="1000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23</xdr:row>
      <xdr:rowOff>123825</xdr:rowOff>
    </xdr:from>
    <xdr:to>
      <xdr:col>2</xdr:col>
      <xdr:colOff>1171575</xdr:colOff>
      <xdr:row>23</xdr:row>
      <xdr:rowOff>1028700</xdr:rowOff>
    </xdr:to>
    <xdr:pic>
      <xdr:nvPicPr>
        <xdr:cNvPr id="7547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20469225"/>
          <a:ext cx="9429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114300</xdr:rowOff>
    </xdr:from>
    <xdr:to>
      <xdr:col>2</xdr:col>
      <xdr:colOff>1171575</xdr:colOff>
      <xdr:row>24</xdr:row>
      <xdr:rowOff>1019175</xdr:rowOff>
    </xdr:to>
    <xdr:pic>
      <xdr:nvPicPr>
        <xdr:cNvPr id="7547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2162175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25</xdr:row>
      <xdr:rowOff>180975</xdr:rowOff>
    </xdr:from>
    <xdr:to>
      <xdr:col>2</xdr:col>
      <xdr:colOff>1123950</xdr:colOff>
      <xdr:row>25</xdr:row>
      <xdr:rowOff>1038225</xdr:rowOff>
    </xdr:to>
    <xdr:pic>
      <xdr:nvPicPr>
        <xdr:cNvPr id="7547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22850475"/>
          <a:ext cx="895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26</xdr:row>
      <xdr:rowOff>152400</xdr:rowOff>
    </xdr:from>
    <xdr:to>
      <xdr:col>2</xdr:col>
      <xdr:colOff>1143000</xdr:colOff>
      <xdr:row>26</xdr:row>
      <xdr:rowOff>1028700</xdr:rowOff>
    </xdr:to>
    <xdr:pic>
      <xdr:nvPicPr>
        <xdr:cNvPr id="7547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23983950"/>
          <a:ext cx="9429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27</xdr:row>
      <xdr:rowOff>142875</xdr:rowOff>
    </xdr:from>
    <xdr:to>
      <xdr:col>2</xdr:col>
      <xdr:colOff>1171575</xdr:colOff>
      <xdr:row>27</xdr:row>
      <xdr:rowOff>1019175</xdr:rowOff>
    </xdr:to>
    <xdr:pic>
      <xdr:nvPicPr>
        <xdr:cNvPr id="7547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5136475"/>
          <a:ext cx="952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32</xdr:row>
      <xdr:rowOff>133350</xdr:rowOff>
    </xdr:from>
    <xdr:to>
      <xdr:col>2</xdr:col>
      <xdr:colOff>1219200</xdr:colOff>
      <xdr:row>32</xdr:row>
      <xdr:rowOff>1009650</xdr:rowOff>
    </xdr:to>
    <xdr:pic>
      <xdr:nvPicPr>
        <xdr:cNvPr id="7547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28994100"/>
          <a:ext cx="10477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33</xdr:row>
      <xdr:rowOff>180975</xdr:rowOff>
    </xdr:from>
    <xdr:to>
      <xdr:col>2</xdr:col>
      <xdr:colOff>1295400</xdr:colOff>
      <xdr:row>33</xdr:row>
      <xdr:rowOff>962025</xdr:rowOff>
    </xdr:to>
    <xdr:pic>
      <xdr:nvPicPr>
        <xdr:cNvPr id="7547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30194250"/>
          <a:ext cx="1209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34</xdr:row>
      <xdr:rowOff>142875</xdr:rowOff>
    </xdr:from>
    <xdr:to>
      <xdr:col>2</xdr:col>
      <xdr:colOff>1323975</xdr:colOff>
      <xdr:row>34</xdr:row>
      <xdr:rowOff>962025</xdr:rowOff>
    </xdr:to>
    <xdr:pic>
      <xdr:nvPicPr>
        <xdr:cNvPr id="7547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31308675"/>
          <a:ext cx="1266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35</xdr:row>
      <xdr:rowOff>85725</xdr:rowOff>
    </xdr:from>
    <xdr:to>
      <xdr:col>2</xdr:col>
      <xdr:colOff>1247775</xdr:colOff>
      <xdr:row>35</xdr:row>
      <xdr:rowOff>1009650</xdr:rowOff>
    </xdr:to>
    <xdr:pic>
      <xdr:nvPicPr>
        <xdr:cNvPr id="7547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32404050"/>
          <a:ext cx="1085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49</xdr:row>
      <xdr:rowOff>104775</xdr:rowOff>
    </xdr:from>
    <xdr:to>
      <xdr:col>2</xdr:col>
      <xdr:colOff>1143000</xdr:colOff>
      <xdr:row>49</xdr:row>
      <xdr:rowOff>1009650</xdr:rowOff>
    </xdr:to>
    <xdr:pic>
      <xdr:nvPicPr>
        <xdr:cNvPr id="7548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45624750"/>
          <a:ext cx="895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42</xdr:row>
      <xdr:rowOff>95250</xdr:rowOff>
    </xdr:from>
    <xdr:to>
      <xdr:col>2</xdr:col>
      <xdr:colOff>1066800</xdr:colOff>
      <xdr:row>42</xdr:row>
      <xdr:rowOff>914400</xdr:rowOff>
    </xdr:to>
    <xdr:pic>
      <xdr:nvPicPr>
        <xdr:cNvPr id="75481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233713">
          <a:off x="2124075" y="39795450"/>
          <a:ext cx="838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100</xdr:row>
      <xdr:rowOff>76200</xdr:rowOff>
    </xdr:from>
    <xdr:to>
      <xdr:col>2</xdr:col>
      <xdr:colOff>800100</xdr:colOff>
      <xdr:row>100</xdr:row>
      <xdr:rowOff>885825</xdr:rowOff>
    </xdr:to>
    <xdr:pic>
      <xdr:nvPicPr>
        <xdr:cNvPr id="75482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93516450"/>
          <a:ext cx="209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101</xdr:row>
      <xdr:rowOff>57150</xdr:rowOff>
    </xdr:from>
    <xdr:to>
      <xdr:col>2</xdr:col>
      <xdr:colOff>828675</xdr:colOff>
      <xdr:row>101</xdr:row>
      <xdr:rowOff>904875</xdr:rowOff>
    </xdr:to>
    <xdr:pic>
      <xdr:nvPicPr>
        <xdr:cNvPr id="75483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94449900"/>
          <a:ext cx="238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19</xdr:row>
      <xdr:rowOff>95250</xdr:rowOff>
    </xdr:from>
    <xdr:to>
      <xdr:col>2</xdr:col>
      <xdr:colOff>1000125</xdr:colOff>
      <xdr:row>19</xdr:row>
      <xdr:rowOff>1019175</xdr:rowOff>
    </xdr:to>
    <xdr:pic>
      <xdr:nvPicPr>
        <xdr:cNvPr id="75484" name="Picture 2005" descr="YZS10D5SGBKYKYH0%PP)2_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148115">
          <a:off x="2119312" y="15940088"/>
          <a:ext cx="923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20</xdr:row>
      <xdr:rowOff>114300</xdr:rowOff>
    </xdr:from>
    <xdr:to>
      <xdr:col>2</xdr:col>
      <xdr:colOff>1019175</xdr:colOff>
      <xdr:row>20</xdr:row>
      <xdr:rowOff>1019175</xdr:rowOff>
    </xdr:to>
    <xdr:pic>
      <xdr:nvPicPr>
        <xdr:cNvPr id="75485" name="Picture 2006" descr="WW0O`CMX{HSML4CJ0HI$4HT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627500">
          <a:off x="2157412" y="17121188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102</xdr:row>
      <xdr:rowOff>63500</xdr:rowOff>
    </xdr:from>
    <xdr:to>
      <xdr:col>2</xdr:col>
      <xdr:colOff>1076325</xdr:colOff>
      <xdr:row>102</xdr:row>
      <xdr:rowOff>846666</xdr:rowOff>
    </xdr:to>
    <xdr:pic>
      <xdr:nvPicPr>
        <xdr:cNvPr id="75486" name="Picture 202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792" y="95525167"/>
          <a:ext cx="742950" cy="78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103</xdr:row>
      <xdr:rowOff>47625</xdr:rowOff>
    </xdr:from>
    <xdr:to>
      <xdr:col>2</xdr:col>
      <xdr:colOff>895350</xdr:colOff>
      <xdr:row>103</xdr:row>
      <xdr:rowOff>981075</xdr:rowOff>
    </xdr:to>
    <xdr:pic>
      <xdr:nvPicPr>
        <xdr:cNvPr id="75487" name="Picture 2058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0775" y="96345375"/>
          <a:ext cx="400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104</xdr:row>
      <xdr:rowOff>28575</xdr:rowOff>
    </xdr:from>
    <xdr:to>
      <xdr:col>2</xdr:col>
      <xdr:colOff>885825</xdr:colOff>
      <xdr:row>104</xdr:row>
      <xdr:rowOff>971550</xdr:rowOff>
    </xdr:to>
    <xdr:pic>
      <xdr:nvPicPr>
        <xdr:cNvPr id="75488" name="Picture 2059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97335975"/>
          <a:ext cx="381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105</xdr:row>
      <xdr:rowOff>47625</xdr:rowOff>
    </xdr:from>
    <xdr:to>
      <xdr:col>2</xdr:col>
      <xdr:colOff>857250</xdr:colOff>
      <xdr:row>105</xdr:row>
      <xdr:rowOff>942975</xdr:rowOff>
    </xdr:to>
    <xdr:pic>
      <xdr:nvPicPr>
        <xdr:cNvPr id="75489" name="Picture 2060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875" y="98364675"/>
          <a:ext cx="323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560914</xdr:colOff>
      <xdr:row>106</xdr:row>
      <xdr:rowOff>154180</xdr:rowOff>
    </xdr:from>
    <xdr:to>
      <xdr:col>2</xdr:col>
      <xdr:colOff>814915</xdr:colOff>
      <xdr:row>106</xdr:row>
      <xdr:rowOff>815919</xdr:rowOff>
    </xdr:to>
    <xdr:pic>
      <xdr:nvPicPr>
        <xdr:cNvPr id="75490" name="Picture 2061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1" y="98356930"/>
          <a:ext cx="254001" cy="661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55</xdr:row>
      <xdr:rowOff>180975</xdr:rowOff>
    </xdr:from>
    <xdr:to>
      <xdr:col>2</xdr:col>
      <xdr:colOff>1238250</xdr:colOff>
      <xdr:row>55</xdr:row>
      <xdr:rowOff>942975</xdr:rowOff>
    </xdr:to>
    <xdr:pic>
      <xdr:nvPicPr>
        <xdr:cNvPr id="75491" name="Picture 2067" descr="C301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52673250"/>
          <a:ext cx="1076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56</xdr:row>
      <xdr:rowOff>209550</xdr:rowOff>
    </xdr:from>
    <xdr:to>
      <xdr:col>2</xdr:col>
      <xdr:colOff>1257300</xdr:colOff>
      <xdr:row>56</xdr:row>
      <xdr:rowOff>981075</xdr:rowOff>
    </xdr:to>
    <xdr:pic>
      <xdr:nvPicPr>
        <xdr:cNvPr id="75492" name="Picture 2068" descr="C301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53863875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57</xdr:row>
      <xdr:rowOff>200025</xdr:rowOff>
    </xdr:from>
    <xdr:to>
      <xdr:col>2</xdr:col>
      <xdr:colOff>1247775</xdr:colOff>
      <xdr:row>57</xdr:row>
      <xdr:rowOff>971550</xdr:rowOff>
    </xdr:to>
    <xdr:pic>
      <xdr:nvPicPr>
        <xdr:cNvPr id="75493" name="Picture 2069" descr="C301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501640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61</xdr:row>
      <xdr:rowOff>114300</xdr:rowOff>
    </xdr:from>
    <xdr:to>
      <xdr:col>2</xdr:col>
      <xdr:colOff>1190625</xdr:colOff>
      <xdr:row>61</xdr:row>
      <xdr:rowOff>1009650</xdr:rowOff>
    </xdr:to>
    <xdr:pic>
      <xdr:nvPicPr>
        <xdr:cNvPr id="75494" name="Picture 2071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57635775"/>
          <a:ext cx="9810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44</xdr:row>
      <xdr:rowOff>21580</xdr:rowOff>
    </xdr:from>
    <xdr:to>
      <xdr:col>2</xdr:col>
      <xdr:colOff>1058333</xdr:colOff>
      <xdr:row>44</xdr:row>
      <xdr:rowOff>844549</xdr:rowOff>
    </xdr:to>
    <xdr:pic>
      <xdr:nvPicPr>
        <xdr:cNvPr id="75495" name="Picture 2113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0167" y="41476497"/>
          <a:ext cx="772583" cy="82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36</xdr:row>
      <xdr:rowOff>114300</xdr:rowOff>
    </xdr:from>
    <xdr:to>
      <xdr:col>2</xdr:col>
      <xdr:colOff>1276350</xdr:colOff>
      <xdr:row>36</xdr:row>
      <xdr:rowOff>904875</xdr:rowOff>
    </xdr:to>
    <xdr:pic>
      <xdr:nvPicPr>
        <xdr:cNvPr id="75496" name="Рисунок 245" descr="TRZ12-05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33585150"/>
          <a:ext cx="1181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38</xdr:row>
      <xdr:rowOff>238125</xdr:rowOff>
    </xdr:from>
    <xdr:to>
      <xdr:col>2</xdr:col>
      <xdr:colOff>1304925</xdr:colOff>
      <xdr:row>38</xdr:row>
      <xdr:rowOff>762000</xdr:rowOff>
    </xdr:to>
    <xdr:pic>
      <xdr:nvPicPr>
        <xdr:cNvPr id="75497" name="Picture 46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35785425"/>
          <a:ext cx="1200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62</xdr:row>
      <xdr:rowOff>47625</xdr:rowOff>
    </xdr:from>
    <xdr:to>
      <xdr:col>2</xdr:col>
      <xdr:colOff>1190625</xdr:colOff>
      <xdr:row>62</xdr:row>
      <xdr:rowOff>971550</xdr:rowOff>
    </xdr:to>
    <xdr:pic>
      <xdr:nvPicPr>
        <xdr:cNvPr id="75509" name="Picture 207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58721625"/>
          <a:ext cx="9810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58</xdr:row>
      <xdr:rowOff>209550</xdr:rowOff>
    </xdr:from>
    <xdr:to>
      <xdr:col>2</xdr:col>
      <xdr:colOff>1228725</xdr:colOff>
      <xdr:row>58</xdr:row>
      <xdr:rowOff>971550</xdr:rowOff>
    </xdr:to>
    <xdr:pic>
      <xdr:nvPicPr>
        <xdr:cNvPr id="75510" name="Picture 2067" descr="C301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6187975"/>
          <a:ext cx="1076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65</xdr:row>
      <xdr:rowOff>85725</xdr:rowOff>
    </xdr:from>
    <xdr:to>
      <xdr:col>2</xdr:col>
      <xdr:colOff>1190625</xdr:colOff>
      <xdr:row>65</xdr:row>
      <xdr:rowOff>1028700</xdr:rowOff>
    </xdr:to>
    <xdr:pic>
      <xdr:nvPicPr>
        <xdr:cNvPr id="75511" name="Picture 8329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61988700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66</xdr:row>
      <xdr:rowOff>85725</xdr:rowOff>
    </xdr:from>
    <xdr:to>
      <xdr:col>2</xdr:col>
      <xdr:colOff>1200150</xdr:colOff>
      <xdr:row>66</xdr:row>
      <xdr:rowOff>1028700</xdr:rowOff>
    </xdr:to>
    <xdr:pic>
      <xdr:nvPicPr>
        <xdr:cNvPr id="75512" name="Picture 8330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630650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67</xdr:row>
      <xdr:rowOff>85725</xdr:rowOff>
    </xdr:from>
    <xdr:to>
      <xdr:col>2</xdr:col>
      <xdr:colOff>1219200</xdr:colOff>
      <xdr:row>67</xdr:row>
      <xdr:rowOff>1009650</xdr:rowOff>
    </xdr:to>
    <xdr:pic>
      <xdr:nvPicPr>
        <xdr:cNvPr id="75513" name="Picture 8331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64141350"/>
          <a:ext cx="933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190501</xdr:colOff>
      <xdr:row>68</xdr:row>
      <xdr:rowOff>38100</xdr:rowOff>
    </xdr:from>
    <xdr:to>
      <xdr:col>2</xdr:col>
      <xdr:colOff>1195917</xdr:colOff>
      <xdr:row>68</xdr:row>
      <xdr:rowOff>981234</xdr:rowOff>
    </xdr:to>
    <xdr:pic>
      <xdr:nvPicPr>
        <xdr:cNvPr id="75514" name="Picture 833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4918" y="65273767"/>
          <a:ext cx="1005416" cy="943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69</xdr:row>
      <xdr:rowOff>76200</xdr:rowOff>
    </xdr:from>
    <xdr:to>
      <xdr:col>2</xdr:col>
      <xdr:colOff>1362075</xdr:colOff>
      <xdr:row>69</xdr:row>
      <xdr:rowOff>933450</xdr:rowOff>
    </xdr:to>
    <xdr:pic>
      <xdr:nvPicPr>
        <xdr:cNvPr id="75515" name="Picture 8333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66284475"/>
          <a:ext cx="1314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142875</xdr:rowOff>
    </xdr:from>
    <xdr:to>
      <xdr:col>2</xdr:col>
      <xdr:colOff>1314450</xdr:colOff>
      <xdr:row>70</xdr:row>
      <xdr:rowOff>885825</xdr:rowOff>
    </xdr:to>
    <xdr:pic>
      <xdr:nvPicPr>
        <xdr:cNvPr id="75516" name="Picture 8334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67427475"/>
          <a:ext cx="1247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150284</xdr:colOff>
      <xdr:row>71</xdr:row>
      <xdr:rowOff>119592</xdr:rowOff>
    </xdr:from>
    <xdr:to>
      <xdr:col>2</xdr:col>
      <xdr:colOff>1130830</xdr:colOff>
      <xdr:row>71</xdr:row>
      <xdr:rowOff>899583</xdr:rowOff>
    </xdr:to>
    <xdr:pic>
      <xdr:nvPicPr>
        <xdr:cNvPr id="75517" name="Picture 8335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4994"/>
        <a:stretch>
          <a:fillRect/>
        </a:stretch>
      </xdr:blipFill>
      <xdr:spPr bwMode="auto">
        <a:xfrm>
          <a:off x="2044701" y="68593759"/>
          <a:ext cx="980546" cy="779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72</xdr:row>
      <xdr:rowOff>38100</xdr:rowOff>
    </xdr:from>
    <xdr:to>
      <xdr:col>2</xdr:col>
      <xdr:colOff>1228725</xdr:colOff>
      <xdr:row>72</xdr:row>
      <xdr:rowOff>920750</xdr:rowOff>
    </xdr:to>
    <xdr:pic>
      <xdr:nvPicPr>
        <xdr:cNvPr id="75518" name="Picture 8336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2579"/>
        <a:stretch>
          <a:fillRect/>
        </a:stretch>
      </xdr:blipFill>
      <xdr:spPr bwMode="auto">
        <a:xfrm>
          <a:off x="2056342" y="69591767"/>
          <a:ext cx="1066800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73</xdr:row>
      <xdr:rowOff>105833</xdr:rowOff>
    </xdr:from>
    <xdr:to>
      <xdr:col>2</xdr:col>
      <xdr:colOff>1219200</xdr:colOff>
      <xdr:row>73</xdr:row>
      <xdr:rowOff>920750</xdr:rowOff>
    </xdr:to>
    <xdr:pic>
      <xdr:nvPicPr>
        <xdr:cNvPr id="75519" name="Picture 8337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838" b="10897"/>
        <a:stretch>
          <a:fillRect/>
        </a:stretch>
      </xdr:blipFill>
      <xdr:spPr bwMode="auto">
        <a:xfrm>
          <a:off x="2075392" y="70739000"/>
          <a:ext cx="1038225" cy="814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76</xdr:row>
      <xdr:rowOff>116416</xdr:rowOff>
    </xdr:from>
    <xdr:to>
      <xdr:col>2</xdr:col>
      <xdr:colOff>1219200</xdr:colOff>
      <xdr:row>76</xdr:row>
      <xdr:rowOff>846666</xdr:rowOff>
    </xdr:to>
    <xdr:pic>
      <xdr:nvPicPr>
        <xdr:cNvPr id="75520" name="Picture 833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655" b="10643"/>
        <a:stretch>
          <a:fillRect/>
        </a:stretch>
      </xdr:blipFill>
      <xdr:spPr bwMode="auto">
        <a:xfrm>
          <a:off x="2199217" y="72146583"/>
          <a:ext cx="91440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77</xdr:row>
      <xdr:rowOff>116416</xdr:rowOff>
    </xdr:from>
    <xdr:to>
      <xdr:col>2</xdr:col>
      <xdr:colOff>1200150</xdr:colOff>
      <xdr:row>77</xdr:row>
      <xdr:rowOff>783166</xdr:rowOff>
    </xdr:to>
    <xdr:pic>
      <xdr:nvPicPr>
        <xdr:cNvPr id="75521" name="Picture 8339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708" b="16608"/>
        <a:stretch>
          <a:fillRect/>
        </a:stretch>
      </xdr:blipFill>
      <xdr:spPr bwMode="auto">
        <a:xfrm>
          <a:off x="2170642" y="73099083"/>
          <a:ext cx="923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256117</xdr:colOff>
      <xdr:row>78</xdr:row>
      <xdr:rowOff>95250</xdr:rowOff>
    </xdr:from>
    <xdr:to>
      <xdr:col>2</xdr:col>
      <xdr:colOff>1180042</xdr:colOff>
      <xdr:row>78</xdr:row>
      <xdr:rowOff>846666</xdr:rowOff>
    </xdr:to>
    <xdr:pic>
      <xdr:nvPicPr>
        <xdr:cNvPr id="75522" name="Picture 8340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292" b="10532"/>
        <a:stretch>
          <a:fillRect/>
        </a:stretch>
      </xdr:blipFill>
      <xdr:spPr bwMode="auto">
        <a:xfrm>
          <a:off x="2150534" y="74030417"/>
          <a:ext cx="923925" cy="751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86</xdr:row>
      <xdr:rowOff>76200</xdr:rowOff>
    </xdr:from>
    <xdr:to>
      <xdr:col>2</xdr:col>
      <xdr:colOff>1085850</xdr:colOff>
      <xdr:row>86</xdr:row>
      <xdr:rowOff>804333</xdr:rowOff>
    </xdr:to>
    <xdr:pic>
      <xdr:nvPicPr>
        <xdr:cNvPr id="75531" name="Picture 8352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3131"/>
        <a:stretch>
          <a:fillRect/>
        </a:stretch>
      </xdr:blipFill>
      <xdr:spPr bwMode="auto">
        <a:xfrm>
          <a:off x="2132542" y="81631367"/>
          <a:ext cx="847725" cy="72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87</xdr:row>
      <xdr:rowOff>57150</xdr:rowOff>
    </xdr:from>
    <xdr:to>
      <xdr:col>2</xdr:col>
      <xdr:colOff>1143000</xdr:colOff>
      <xdr:row>87</xdr:row>
      <xdr:rowOff>804333</xdr:rowOff>
    </xdr:to>
    <xdr:pic>
      <xdr:nvPicPr>
        <xdr:cNvPr id="75532" name="Picture 8353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860"/>
        <a:stretch>
          <a:fillRect/>
        </a:stretch>
      </xdr:blipFill>
      <xdr:spPr bwMode="auto">
        <a:xfrm>
          <a:off x="2161117" y="82564817"/>
          <a:ext cx="876300" cy="7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88</xdr:row>
      <xdr:rowOff>95250</xdr:rowOff>
    </xdr:from>
    <xdr:to>
      <xdr:col>2</xdr:col>
      <xdr:colOff>1143000</xdr:colOff>
      <xdr:row>88</xdr:row>
      <xdr:rowOff>793750</xdr:rowOff>
    </xdr:to>
    <xdr:pic>
      <xdr:nvPicPr>
        <xdr:cNvPr id="75533" name="Picture 8354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682" b="10985"/>
        <a:stretch>
          <a:fillRect/>
        </a:stretch>
      </xdr:blipFill>
      <xdr:spPr bwMode="auto">
        <a:xfrm>
          <a:off x="2170642" y="83534250"/>
          <a:ext cx="866775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89</xdr:row>
      <xdr:rowOff>127000</xdr:rowOff>
    </xdr:from>
    <xdr:to>
      <xdr:col>2</xdr:col>
      <xdr:colOff>1143000</xdr:colOff>
      <xdr:row>89</xdr:row>
      <xdr:rowOff>814917</xdr:rowOff>
    </xdr:to>
    <xdr:pic>
      <xdr:nvPicPr>
        <xdr:cNvPr id="75534" name="Picture 8355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364" b="8656"/>
        <a:stretch>
          <a:fillRect/>
        </a:stretch>
      </xdr:blipFill>
      <xdr:spPr bwMode="auto">
        <a:xfrm>
          <a:off x="2189692" y="84497333"/>
          <a:ext cx="847725" cy="68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90</xdr:row>
      <xdr:rowOff>105833</xdr:rowOff>
    </xdr:from>
    <xdr:to>
      <xdr:col>2</xdr:col>
      <xdr:colOff>1143000</xdr:colOff>
      <xdr:row>90</xdr:row>
      <xdr:rowOff>825500</xdr:rowOff>
    </xdr:to>
    <xdr:pic>
      <xdr:nvPicPr>
        <xdr:cNvPr id="75535" name="Picture 8356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75" b="7280"/>
        <a:stretch>
          <a:fillRect/>
        </a:stretch>
      </xdr:blipFill>
      <xdr:spPr bwMode="auto">
        <a:xfrm>
          <a:off x="2180167" y="85407500"/>
          <a:ext cx="857250" cy="719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97</xdr:row>
      <xdr:rowOff>57150</xdr:rowOff>
    </xdr:from>
    <xdr:to>
      <xdr:col>2</xdr:col>
      <xdr:colOff>876300</xdr:colOff>
      <xdr:row>97</xdr:row>
      <xdr:rowOff>895350</xdr:rowOff>
    </xdr:to>
    <xdr:pic>
      <xdr:nvPicPr>
        <xdr:cNvPr id="75536" name="Picture 8360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90639900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98</xdr:row>
      <xdr:rowOff>57150</xdr:rowOff>
    </xdr:from>
    <xdr:to>
      <xdr:col>2</xdr:col>
      <xdr:colOff>876300</xdr:colOff>
      <xdr:row>98</xdr:row>
      <xdr:rowOff>923925</xdr:rowOff>
    </xdr:to>
    <xdr:pic>
      <xdr:nvPicPr>
        <xdr:cNvPr id="75537" name="Picture 8361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450" y="91592400"/>
          <a:ext cx="314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99</xdr:row>
      <xdr:rowOff>66675</xdr:rowOff>
    </xdr:from>
    <xdr:to>
      <xdr:col>2</xdr:col>
      <xdr:colOff>857250</xdr:colOff>
      <xdr:row>99</xdr:row>
      <xdr:rowOff>885825</xdr:rowOff>
    </xdr:to>
    <xdr:pic>
      <xdr:nvPicPr>
        <xdr:cNvPr id="75538" name="Picture 8362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450" y="92554425"/>
          <a:ext cx="295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93</xdr:row>
      <xdr:rowOff>28575</xdr:rowOff>
    </xdr:from>
    <xdr:to>
      <xdr:col>2</xdr:col>
      <xdr:colOff>1200150</xdr:colOff>
      <xdr:row>93</xdr:row>
      <xdr:rowOff>952500</xdr:rowOff>
    </xdr:to>
    <xdr:pic>
      <xdr:nvPicPr>
        <xdr:cNvPr id="75539" name="Picture 8363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902"/>
        <a:stretch>
          <a:fillRect/>
        </a:stretch>
      </xdr:blipFill>
      <xdr:spPr bwMode="auto">
        <a:xfrm>
          <a:off x="2065867" y="86579075"/>
          <a:ext cx="1028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116415</xdr:colOff>
      <xdr:row>94</xdr:row>
      <xdr:rowOff>88789</xdr:rowOff>
    </xdr:from>
    <xdr:to>
      <xdr:col>2</xdr:col>
      <xdr:colOff>1171574</xdr:colOff>
      <xdr:row>94</xdr:row>
      <xdr:rowOff>962024</xdr:rowOff>
    </xdr:to>
    <xdr:pic>
      <xdr:nvPicPr>
        <xdr:cNvPr id="75540" name="Picture 8364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2" y="87676456"/>
          <a:ext cx="1055159" cy="873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95</xdr:row>
      <xdr:rowOff>66675</xdr:rowOff>
    </xdr:from>
    <xdr:to>
      <xdr:col>2</xdr:col>
      <xdr:colOff>1228725</xdr:colOff>
      <xdr:row>95</xdr:row>
      <xdr:rowOff>962025</xdr:rowOff>
    </xdr:to>
    <xdr:pic>
      <xdr:nvPicPr>
        <xdr:cNvPr id="75541" name="Picture 8365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88572975"/>
          <a:ext cx="1000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96</xdr:row>
      <xdr:rowOff>57150</xdr:rowOff>
    </xdr:from>
    <xdr:to>
      <xdr:col>2</xdr:col>
      <xdr:colOff>1190625</xdr:colOff>
      <xdr:row>96</xdr:row>
      <xdr:rowOff>962025</xdr:rowOff>
    </xdr:to>
    <xdr:pic>
      <xdr:nvPicPr>
        <xdr:cNvPr id="75542" name="Picture 8366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89601675"/>
          <a:ext cx="1104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43</xdr:row>
      <xdr:rowOff>95250</xdr:rowOff>
    </xdr:from>
    <xdr:to>
      <xdr:col>2</xdr:col>
      <xdr:colOff>1066800</xdr:colOff>
      <xdr:row>43</xdr:row>
      <xdr:rowOff>914400</xdr:rowOff>
    </xdr:to>
    <xdr:pic>
      <xdr:nvPicPr>
        <xdr:cNvPr id="75543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233713">
          <a:off x="2124075" y="40833675"/>
          <a:ext cx="838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47</xdr:row>
      <xdr:rowOff>38100</xdr:rowOff>
    </xdr:from>
    <xdr:to>
      <xdr:col>2</xdr:col>
      <xdr:colOff>1171575</xdr:colOff>
      <xdr:row>47</xdr:row>
      <xdr:rowOff>971550</xdr:rowOff>
    </xdr:to>
    <xdr:pic>
      <xdr:nvPicPr>
        <xdr:cNvPr id="75544" name="Picture 2113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43233975"/>
          <a:ext cx="876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50</xdr:row>
      <xdr:rowOff>133350</xdr:rowOff>
    </xdr:from>
    <xdr:to>
      <xdr:col>2</xdr:col>
      <xdr:colOff>1143000</xdr:colOff>
      <xdr:row>50</xdr:row>
      <xdr:rowOff>1009650</xdr:rowOff>
    </xdr:to>
    <xdr:pic>
      <xdr:nvPicPr>
        <xdr:cNvPr id="7554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46815375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109</xdr:row>
      <xdr:rowOff>76200</xdr:rowOff>
    </xdr:from>
    <xdr:to>
      <xdr:col>2</xdr:col>
      <xdr:colOff>1038225</xdr:colOff>
      <xdr:row>109</xdr:row>
      <xdr:rowOff>971550</xdr:rowOff>
    </xdr:to>
    <xdr:pic>
      <xdr:nvPicPr>
        <xdr:cNvPr id="75546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525" y="100793550"/>
          <a:ext cx="638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110</xdr:row>
      <xdr:rowOff>47625</xdr:rowOff>
    </xdr:from>
    <xdr:to>
      <xdr:col>2</xdr:col>
      <xdr:colOff>1047750</xdr:colOff>
      <xdr:row>110</xdr:row>
      <xdr:rowOff>889000</xdr:rowOff>
    </xdr:to>
    <xdr:pic>
      <xdr:nvPicPr>
        <xdr:cNvPr id="75547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5417" y="101869875"/>
          <a:ext cx="6667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115</xdr:row>
      <xdr:rowOff>47625</xdr:rowOff>
    </xdr:from>
    <xdr:to>
      <xdr:col>2</xdr:col>
      <xdr:colOff>1219200</xdr:colOff>
      <xdr:row>115</xdr:row>
      <xdr:rowOff>971550</xdr:rowOff>
    </xdr:to>
    <xdr:pic>
      <xdr:nvPicPr>
        <xdr:cNvPr id="75548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106651425"/>
          <a:ext cx="1038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116</xdr:row>
      <xdr:rowOff>47625</xdr:rowOff>
    </xdr:from>
    <xdr:to>
      <xdr:col>2</xdr:col>
      <xdr:colOff>1194297</xdr:colOff>
      <xdr:row>116</xdr:row>
      <xdr:rowOff>941917</xdr:rowOff>
    </xdr:to>
    <xdr:pic>
      <xdr:nvPicPr>
        <xdr:cNvPr id="75549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4917" y="107743625"/>
          <a:ext cx="1003797" cy="894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117</xdr:row>
      <xdr:rowOff>57150</xdr:rowOff>
    </xdr:from>
    <xdr:to>
      <xdr:col>2</xdr:col>
      <xdr:colOff>1217083</xdr:colOff>
      <xdr:row>117</xdr:row>
      <xdr:rowOff>920038</xdr:rowOff>
    </xdr:to>
    <xdr:pic>
      <xdr:nvPicPr>
        <xdr:cNvPr id="75550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7292" y="108758567"/>
          <a:ext cx="1074208" cy="86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371476</xdr:colOff>
      <xdr:row>118</xdr:row>
      <xdr:rowOff>57151</xdr:rowOff>
    </xdr:from>
    <xdr:to>
      <xdr:col>2</xdr:col>
      <xdr:colOff>1039208</xdr:colOff>
      <xdr:row>119</xdr:row>
      <xdr:rowOff>21168</xdr:rowOff>
    </xdr:to>
    <xdr:pic>
      <xdr:nvPicPr>
        <xdr:cNvPr id="75551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5893" y="109763984"/>
          <a:ext cx="667732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119</xdr:row>
      <xdr:rowOff>95251</xdr:rowOff>
    </xdr:from>
    <xdr:to>
      <xdr:col>2</xdr:col>
      <xdr:colOff>1197688</xdr:colOff>
      <xdr:row>119</xdr:row>
      <xdr:rowOff>889001</xdr:rowOff>
    </xdr:to>
    <xdr:pic>
      <xdr:nvPicPr>
        <xdr:cNvPr id="75552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5392" y="110807501"/>
          <a:ext cx="1016713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120</xdr:row>
      <xdr:rowOff>104775</xdr:rowOff>
    </xdr:from>
    <xdr:to>
      <xdr:col>2</xdr:col>
      <xdr:colOff>1227666</xdr:colOff>
      <xdr:row>120</xdr:row>
      <xdr:rowOff>882209</xdr:rowOff>
    </xdr:to>
    <xdr:pic>
      <xdr:nvPicPr>
        <xdr:cNvPr id="75553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7292" y="111822442"/>
          <a:ext cx="1084791" cy="77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171451</xdr:colOff>
      <xdr:row>121</xdr:row>
      <xdr:rowOff>76201</xdr:rowOff>
    </xdr:from>
    <xdr:to>
      <xdr:col>2</xdr:col>
      <xdr:colOff>1215787</xdr:colOff>
      <xdr:row>121</xdr:row>
      <xdr:rowOff>920751</xdr:rowOff>
    </xdr:to>
    <xdr:pic>
      <xdr:nvPicPr>
        <xdr:cNvPr id="75554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lum bright="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5868" y="112799284"/>
          <a:ext cx="1044336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126</xdr:row>
      <xdr:rowOff>76200</xdr:rowOff>
    </xdr:from>
    <xdr:to>
      <xdr:col>2</xdr:col>
      <xdr:colOff>1137892</xdr:colOff>
      <xdr:row>126</xdr:row>
      <xdr:rowOff>889000</xdr:rowOff>
    </xdr:to>
    <xdr:pic>
      <xdr:nvPicPr>
        <xdr:cNvPr id="75555" name="Picture 202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3492" y="116196533"/>
          <a:ext cx="918817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127</xdr:row>
      <xdr:rowOff>104775</xdr:rowOff>
    </xdr:from>
    <xdr:to>
      <xdr:col>2</xdr:col>
      <xdr:colOff>1247775</xdr:colOff>
      <xdr:row>127</xdr:row>
      <xdr:rowOff>923925</xdr:rowOff>
    </xdr:to>
    <xdr:pic>
      <xdr:nvPicPr>
        <xdr:cNvPr id="75556" name="Picture 202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117167025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111</xdr:row>
      <xdr:rowOff>74083</xdr:rowOff>
    </xdr:from>
    <xdr:to>
      <xdr:col>2</xdr:col>
      <xdr:colOff>1171575</xdr:colOff>
      <xdr:row>111</xdr:row>
      <xdr:rowOff>962025</xdr:rowOff>
    </xdr:to>
    <xdr:pic>
      <xdr:nvPicPr>
        <xdr:cNvPr id="75557" name="Picture 2030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0642" y="102901750"/>
          <a:ext cx="895350" cy="88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128</xdr:row>
      <xdr:rowOff>114300</xdr:rowOff>
    </xdr:from>
    <xdr:to>
      <xdr:col>2</xdr:col>
      <xdr:colOff>1095375</xdr:colOff>
      <xdr:row>128</xdr:row>
      <xdr:rowOff>895350</xdr:rowOff>
    </xdr:to>
    <xdr:pic>
      <xdr:nvPicPr>
        <xdr:cNvPr id="75558" name="Picture 2053" descr="2250A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181766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131</xdr:row>
      <xdr:rowOff>57150</xdr:rowOff>
    </xdr:from>
    <xdr:to>
      <xdr:col>2</xdr:col>
      <xdr:colOff>1209675</xdr:colOff>
      <xdr:row>131</xdr:row>
      <xdr:rowOff>962025</xdr:rowOff>
    </xdr:to>
    <xdr:pic>
      <xdr:nvPicPr>
        <xdr:cNvPr id="75559" name="Picture 2054" descr="1O%}%A84OTT`{MGDGEFCA1S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121119900"/>
          <a:ext cx="1038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129</xdr:row>
      <xdr:rowOff>95250</xdr:rowOff>
    </xdr:from>
    <xdr:to>
      <xdr:col>2</xdr:col>
      <xdr:colOff>1095375</xdr:colOff>
      <xdr:row>129</xdr:row>
      <xdr:rowOff>895350</xdr:rowOff>
    </xdr:to>
    <xdr:pic>
      <xdr:nvPicPr>
        <xdr:cNvPr id="75560" name="Picture 2055" descr="225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19157750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130</xdr:row>
      <xdr:rowOff>57150</xdr:rowOff>
    </xdr:from>
    <xdr:to>
      <xdr:col>2</xdr:col>
      <xdr:colOff>1114425</xdr:colOff>
      <xdr:row>130</xdr:row>
      <xdr:rowOff>952500</xdr:rowOff>
    </xdr:to>
    <xdr:pic>
      <xdr:nvPicPr>
        <xdr:cNvPr id="75561" name="Picture 2056" descr="225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201197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132</xdr:row>
      <xdr:rowOff>47625</xdr:rowOff>
    </xdr:from>
    <xdr:to>
      <xdr:col>2</xdr:col>
      <xdr:colOff>1219200</xdr:colOff>
      <xdr:row>132</xdr:row>
      <xdr:rowOff>952500</xdr:rowOff>
    </xdr:to>
    <xdr:pic>
      <xdr:nvPicPr>
        <xdr:cNvPr id="75562" name="Picture 2057" descr="0N0HPYCDA@{U%PW8$[`@`]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122110500"/>
          <a:ext cx="1066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122</xdr:row>
      <xdr:rowOff>38100</xdr:rowOff>
    </xdr:from>
    <xdr:to>
      <xdr:col>2</xdr:col>
      <xdr:colOff>1003866</xdr:colOff>
      <xdr:row>122</xdr:row>
      <xdr:rowOff>867833</xdr:rowOff>
    </xdr:to>
    <xdr:pic>
      <xdr:nvPicPr>
        <xdr:cNvPr id="75563" name="Picture 5462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792" y="113766600"/>
          <a:ext cx="670491" cy="829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125</xdr:row>
      <xdr:rowOff>47625</xdr:rowOff>
    </xdr:from>
    <xdr:to>
      <xdr:col>2</xdr:col>
      <xdr:colOff>963007</xdr:colOff>
      <xdr:row>125</xdr:row>
      <xdr:rowOff>889000</xdr:rowOff>
    </xdr:to>
    <xdr:pic>
      <xdr:nvPicPr>
        <xdr:cNvPr id="75564" name="Picture 5463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4942" y="115162542"/>
          <a:ext cx="572482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66675</xdr:rowOff>
    </xdr:from>
    <xdr:to>
      <xdr:col>2</xdr:col>
      <xdr:colOff>1333500</xdr:colOff>
      <xdr:row>145</xdr:row>
      <xdr:rowOff>971550</xdr:rowOff>
    </xdr:to>
    <xdr:pic>
      <xdr:nvPicPr>
        <xdr:cNvPr id="75565" name="Picture 546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133550025"/>
          <a:ext cx="1247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146</xdr:row>
      <xdr:rowOff>57150</xdr:rowOff>
    </xdr:from>
    <xdr:to>
      <xdr:col>2</xdr:col>
      <xdr:colOff>1285875</xdr:colOff>
      <xdr:row>146</xdr:row>
      <xdr:rowOff>962025</xdr:rowOff>
    </xdr:to>
    <xdr:pic>
      <xdr:nvPicPr>
        <xdr:cNvPr id="75566" name="Picture 546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34550150"/>
          <a:ext cx="11430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147</xdr:row>
      <xdr:rowOff>66675</xdr:rowOff>
    </xdr:from>
    <xdr:to>
      <xdr:col>2</xdr:col>
      <xdr:colOff>1276350</xdr:colOff>
      <xdr:row>147</xdr:row>
      <xdr:rowOff>981075</xdr:rowOff>
    </xdr:to>
    <xdr:pic>
      <xdr:nvPicPr>
        <xdr:cNvPr id="75567" name="Picture 568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35569325"/>
          <a:ext cx="11525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148</xdr:row>
      <xdr:rowOff>57150</xdr:rowOff>
    </xdr:from>
    <xdr:to>
      <xdr:col>2</xdr:col>
      <xdr:colOff>1285875</xdr:colOff>
      <xdr:row>148</xdr:row>
      <xdr:rowOff>962025</xdr:rowOff>
    </xdr:to>
    <xdr:pic>
      <xdr:nvPicPr>
        <xdr:cNvPr id="75568" name="Picture 568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36569450"/>
          <a:ext cx="11620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149</xdr:row>
      <xdr:rowOff>57150</xdr:rowOff>
    </xdr:from>
    <xdr:to>
      <xdr:col>2</xdr:col>
      <xdr:colOff>1314450</xdr:colOff>
      <xdr:row>149</xdr:row>
      <xdr:rowOff>962025</xdr:rowOff>
    </xdr:to>
    <xdr:pic>
      <xdr:nvPicPr>
        <xdr:cNvPr id="75569" name="Picture 5685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3757910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150</xdr:row>
      <xdr:rowOff>85725</xdr:rowOff>
    </xdr:from>
    <xdr:to>
      <xdr:col>2</xdr:col>
      <xdr:colOff>1314450</xdr:colOff>
      <xdr:row>150</xdr:row>
      <xdr:rowOff>942975</xdr:rowOff>
    </xdr:to>
    <xdr:pic>
      <xdr:nvPicPr>
        <xdr:cNvPr id="75570" name="Picture 5686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38617325"/>
          <a:ext cx="1209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151</xdr:row>
      <xdr:rowOff>104775</xdr:rowOff>
    </xdr:from>
    <xdr:to>
      <xdr:col>2</xdr:col>
      <xdr:colOff>1295400</xdr:colOff>
      <xdr:row>151</xdr:row>
      <xdr:rowOff>914400</xdr:rowOff>
    </xdr:to>
    <xdr:pic>
      <xdr:nvPicPr>
        <xdr:cNvPr id="75571" name="Picture 5687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39646025"/>
          <a:ext cx="1152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135</xdr:row>
      <xdr:rowOff>38100</xdr:rowOff>
    </xdr:from>
    <xdr:to>
      <xdr:col>2</xdr:col>
      <xdr:colOff>1095375</xdr:colOff>
      <xdr:row>135</xdr:row>
      <xdr:rowOff>971550</xdr:rowOff>
    </xdr:to>
    <xdr:pic>
      <xdr:nvPicPr>
        <xdr:cNvPr id="75572" name="Picture 8343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125101350"/>
          <a:ext cx="838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134</xdr:row>
      <xdr:rowOff>74083</xdr:rowOff>
    </xdr:from>
    <xdr:to>
      <xdr:col>2</xdr:col>
      <xdr:colOff>1133475</xdr:colOff>
      <xdr:row>134</xdr:row>
      <xdr:rowOff>910166</xdr:rowOff>
    </xdr:to>
    <xdr:pic>
      <xdr:nvPicPr>
        <xdr:cNvPr id="75573" name="Picture 8344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30" b="8361"/>
        <a:stretch>
          <a:fillRect/>
        </a:stretch>
      </xdr:blipFill>
      <xdr:spPr bwMode="auto">
        <a:xfrm>
          <a:off x="2189692" y="124237750"/>
          <a:ext cx="838200" cy="836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285751</xdr:colOff>
      <xdr:row>133</xdr:row>
      <xdr:rowOff>57150</xdr:rowOff>
    </xdr:from>
    <xdr:to>
      <xdr:col>2</xdr:col>
      <xdr:colOff>1079501</xdr:colOff>
      <xdr:row>133</xdr:row>
      <xdr:rowOff>876505</xdr:rowOff>
    </xdr:to>
    <xdr:pic>
      <xdr:nvPicPr>
        <xdr:cNvPr id="75574" name="Picture 8345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0168" y="123215400"/>
          <a:ext cx="793750" cy="819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112</xdr:row>
      <xdr:rowOff>84667</xdr:rowOff>
    </xdr:from>
    <xdr:to>
      <xdr:col>2</xdr:col>
      <xdr:colOff>1114425</xdr:colOff>
      <xdr:row>112</xdr:row>
      <xdr:rowOff>836085</xdr:rowOff>
    </xdr:to>
    <xdr:pic>
      <xdr:nvPicPr>
        <xdr:cNvPr id="75575" name="Picture 8357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792" y="103917750"/>
          <a:ext cx="781050" cy="751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113</xdr:row>
      <xdr:rowOff>95250</xdr:rowOff>
    </xdr:from>
    <xdr:to>
      <xdr:col>2</xdr:col>
      <xdr:colOff>1104900</xdr:colOff>
      <xdr:row>113</xdr:row>
      <xdr:rowOff>846667</xdr:rowOff>
    </xdr:to>
    <xdr:pic>
      <xdr:nvPicPr>
        <xdr:cNvPr id="75576" name="Picture 8358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792" y="104880833"/>
          <a:ext cx="771525" cy="751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114</xdr:row>
      <xdr:rowOff>28575</xdr:rowOff>
    </xdr:from>
    <xdr:to>
      <xdr:col>2</xdr:col>
      <xdr:colOff>1104900</xdr:colOff>
      <xdr:row>114</xdr:row>
      <xdr:rowOff>836084</xdr:rowOff>
    </xdr:to>
    <xdr:pic>
      <xdr:nvPicPr>
        <xdr:cNvPr id="75577" name="Picture 835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811"/>
        <a:stretch>
          <a:fillRect/>
        </a:stretch>
      </xdr:blipFill>
      <xdr:spPr bwMode="auto">
        <a:xfrm>
          <a:off x="2218267" y="105766658"/>
          <a:ext cx="781050" cy="807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206376</xdr:colOff>
      <xdr:row>142</xdr:row>
      <xdr:rowOff>121015</xdr:rowOff>
    </xdr:from>
    <xdr:to>
      <xdr:col>2</xdr:col>
      <xdr:colOff>1206500</xdr:colOff>
      <xdr:row>142</xdr:row>
      <xdr:rowOff>1100668</xdr:rowOff>
    </xdr:to>
    <xdr:pic>
      <xdr:nvPicPr>
        <xdr:cNvPr id="75578" name="Picture 8367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005" b="12077"/>
        <a:stretch>
          <a:fillRect/>
        </a:stretch>
      </xdr:blipFill>
      <xdr:spPr bwMode="auto">
        <a:xfrm>
          <a:off x="2100793" y="129227098"/>
          <a:ext cx="1000124" cy="979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254001</xdr:colOff>
      <xdr:row>143</xdr:row>
      <xdr:rowOff>39409</xdr:rowOff>
    </xdr:from>
    <xdr:to>
      <xdr:col>2</xdr:col>
      <xdr:colOff>1037167</xdr:colOff>
      <xdr:row>143</xdr:row>
      <xdr:rowOff>884404</xdr:rowOff>
    </xdr:to>
    <xdr:pic>
      <xdr:nvPicPr>
        <xdr:cNvPr id="75579" name="Picture 8368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870"/>
        <a:stretch>
          <a:fillRect/>
        </a:stretch>
      </xdr:blipFill>
      <xdr:spPr bwMode="auto">
        <a:xfrm>
          <a:off x="2148418" y="130362576"/>
          <a:ext cx="783166" cy="8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248709</xdr:colOff>
      <xdr:row>144</xdr:row>
      <xdr:rowOff>53986</xdr:rowOff>
    </xdr:from>
    <xdr:to>
      <xdr:col>2</xdr:col>
      <xdr:colOff>1185333</xdr:colOff>
      <xdr:row>144</xdr:row>
      <xdr:rowOff>1037167</xdr:rowOff>
    </xdr:to>
    <xdr:pic>
      <xdr:nvPicPr>
        <xdr:cNvPr id="75580" name="Picture 8369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3285"/>
        <a:stretch>
          <a:fillRect/>
        </a:stretch>
      </xdr:blipFill>
      <xdr:spPr bwMode="auto">
        <a:xfrm>
          <a:off x="2143126" y="131382569"/>
          <a:ext cx="936624" cy="983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136</xdr:row>
      <xdr:rowOff>66675</xdr:rowOff>
    </xdr:from>
    <xdr:to>
      <xdr:col>2</xdr:col>
      <xdr:colOff>1181100</xdr:colOff>
      <xdr:row>137</xdr:row>
      <xdr:rowOff>73025</xdr:rowOff>
    </xdr:to>
    <xdr:pic>
      <xdr:nvPicPr>
        <xdr:cNvPr id="75581" name="Picture 8370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2613005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79375</xdr:colOff>
      <xdr:row>141</xdr:row>
      <xdr:rowOff>63500</xdr:rowOff>
    </xdr:from>
    <xdr:to>
      <xdr:col>2</xdr:col>
      <xdr:colOff>1167947</xdr:colOff>
      <xdr:row>142</xdr:row>
      <xdr:rowOff>0</xdr:rowOff>
    </xdr:to>
    <xdr:pic>
      <xdr:nvPicPr>
        <xdr:cNvPr id="75582" name="Picture 8371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556" b="10667"/>
        <a:stretch>
          <a:fillRect/>
        </a:stretch>
      </xdr:blipFill>
      <xdr:spPr bwMode="auto">
        <a:xfrm>
          <a:off x="1973792" y="128047750"/>
          <a:ext cx="1088572" cy="105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138</xdr:row>
      <xdr:rowOff>47625</xdr:rowOff>
    </xdr:from>
    <xdr:to>
      <xdr:col>2</xdr:col>
      <xdr:colOff>1026583</xdr:colOff>
      <xdr:row>138</xdr:row>
      <xdr:rowOff>889000</xdr:rowOff>
    </xdr:to>
    <xdr:pic>
      <xdr:nvPicPr>
        <xdr:cNvPr id="75583" name="Picture 83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301" b="7986"/>
        <a:stretch>
          <a:fillRect/>
        </a:stretch>
      </xdr:blipFill>
      <xdr:spPr bwMode="auto">
        <a:xfrm>
          <a:off x="2161117" y="128232958"/>
          <a:ext cx="759883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137</xdr:row>
      <xdr:rowOff>76200</xdr:rowOff>
    </xdr:from>
    <xdr:to>
      <xdr:col>2</xdr:col>
      <xdr:colOff>1009650</xdr:colOff>
      <xdr:row>137</xdr:row>
      <xdr:rowOff>971550</xdr:rowOff>
    </xdr:to>
    <xdr:pic>
      <xdr:nvPicPr>
        <xdr:cNvPr id="75584" name="Picture 8373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7139700"/>
          <a:ext cx="619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154</xdr:row>
      <xdr:rowOff>57150</xdr:rowOff>
    </xdr:from>
    <xdr:to>
      <xdr:col>2</xdr:col>
      <xdr:colOff>1000125</xdr:colOff>
      <xdr:row>154</xdr:row>
      <xdr:rowOff>590550</xdr:rowOff>
    </xdr:to>
    <xdr:pic>
      <xdr:nvPicPr>
        <xdr:cNvPr id="75585" name="Picture 591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143894175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157</xdr:row>
      <xdr:rowOff>85725</xdr:rowOff>
    </xdr:from>
    <xdr:to>
      <xdr:col>2</xdr:col>
      <xdr:colOff>1009650</xdr:colOff>
      <xdr:row>157</xdr:row>
      <xdr:rowOff>552450</xdr:rowOff>
    </xdr:to>
    <xdr:pic>
      <xdr:nvPicPr>
        <xdr:cNvPr id="75586" name="Picture 5911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45808700"/>
          <a:ext cx="666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158</xdr:row>
      <xdr:rowOff>47625</xdr:rowOff>
    </xdr:from>
    <xdr:to>
      <xdr:col>2</xdr:col>
      <xdr:colOff>1076325</xdr:colOff>
      <xdr:row>158</xdr:row>
      <xdr:rowOff>600075</xdr:rowOff>
    </xdr:to>
    <xdr:pic>
      <xdr:nvPicPr>
        <xdr:cNvPr id="75587" name="Picture 5912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146399250"/>
          <a:ext cx="752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159</xdr:row>
      <xdr:rowOff>38100</xdr:rowOff>
    </xdr:from>
    <xdr:to>
      <xdr:col>2</xdr:col>
      <xdr:colOff>1133475</xdr:colOff>
      <xdr:row>159</xdr:row>
      <xdr:rowOff>600075</xdr:rowOff>
    </xdr:to>
    <xdr:pic>
      <xdr:nvPicPr>
        <xdr:cNvPr id="75588" name="Picture 5913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47018375"/>
          <a:ext cx="7905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160</xdr:row>
      <xdr:rowOff>9525</xdr:rowOff>
    </xdr:from>
    <xdr:to>
      <xdr:col>2</xdr:col>
      <xdr:colOff>1057275</xdr:colOff>
      <xdr:row>160</xdr:row>
      <xdr:rowOff>600075</xdr:rowOff>
    </xdr:to>
    <xdr:pic>
      <xdr:nvPicPr>
        <xdr:cNvPr id="75589" name="Picture 5914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525" y="147618450"/>
          <a:ext cx="657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161</xdr:row>
      <xdr:rowOff>38100</xdr:rowOff>
    </xdr:from>
    <xdr:to>
      <xdr:col>2</xdr:col>
      <xdr:colOff>1019175</xdr:colOff>
      <xdr:row>161</xdr:row>
      <xdr:rowOff>600075</xdr:rowOff>
    </xdr:to>
    <xdr:pic>
      <xdr:nvPicPr>
        <xdr:cNvPr id="75590" name="Picture 6144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48275675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162</xdr:row>
      <xdr:rowOff>28575</xdr:rowOff>
    </xdr:from>
    <xdr:to>
      <xdr:col>2</xdr:col>
      <xdr:colOff>1047750</xdr:colOff>
      <xdr:row>162</xdr:row>
      <xdr:rowOff>609600</xdr:rowOff>
    </xdr:to>
    <xdr:pic>
      <xdr:nvPicPr>
        <xdr:cNvPr id="75591" name="Picture 6145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48894800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163</xdr:row>
      <xdr:rowOff>28575</xdr:rowOff>
    </xdr:from>
    <xdr:to>
      <xdr:col>2</xdr:col>
      <xdr:colOff>1133475</xdr:colOff>
      <xdr:row>163</xdr:row>
      <xdr:rowOff>600075</xdr:rowOff>
    </xdr:to>
    <xdr:pic>
      <xdr:nvPicPr>
        <xdr:cNvPr id="75592" name="Picture 6146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49523450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156</xdr:row>
      <xdr:rowOff>57150</xdr:rowOff>
    </xdr:from>
    <xdr:to>
      <xdr:col>2</xdr:col>
      <xdr:colOff>971550</xdr:colOff>
      <xdr:row>156</xdr:row>
      <xdr:rowOff>590550</xdr:rowOff>
    </xdr:to>
    <xdr:pic>
      <xdr:nvPicPr>
        <xdr:cNvPr id="75593" name="Picture 591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45151475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155</xdr:row>
      <xdr:rowOff>47625</xdr:rowOff>
    </xdr:from>
    <xdr:to>
      <xdr:col>2</xdr:col>
      <xdr:colOff>971550</xdr:colOff>
      <xdr:row>155</xdr:row>
      <xdr:rowOff>581025</xdr:rowOff>
    </xdr:to>
    <xdr:pic>
      <xdr:nvPicPr>
        <xdr:cNvPr id="75594" name="Picture 591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44513300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179917</xdr:colOff>
      <xdr:row>12</xdr:row>
      <xdr:rowOff>116417</xdr:rowOff>
    </xdr:from>
    <xdr:to>
      <xdr:col>2</xdr:col>
      <xdr:colOff>1180042</xdr:colOff>
      <xdr:row>12</xdr:row>
      <xdr:rowOff>1068917</xdr:rowOff>
    </xdr:to>
    <xdr:pic>
      <xdr:nvPicPr>
        <xdr:cNvPr id="14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4334" y="10752667"/>
          <a:ext cx="1000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243416</xdr:colOff>
      <xdr:row>28</xdr:row>
      <xdr:rowOff>141836</xdr:rowOff>
    </xdr:from>
    <xdr:to>
      <xdr:col>2</xdr:col>
      <xdr:colOff>1079500</xdr:colOff>
      <xdr:row>28</xdr:row>
      <xdr:rowOff>917013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137833" y="26198003"/>
          <a:ext cx="836084" cy="775177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29</xdr:row>
      <xdr:rowOff>158750</xdr:rowOff>
    </xdr:from>
    <xdr:to>
      <xdr:col>2</xdr:col>
      <xdr:colOff>1045399</xdr:colOff>
      <xdr:row>29</xdr:row>
      <xdr:rowOff>838444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211917" y="27220333"/>
          <a:ext cx="727899" cy="679694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391583</xdr:colOff>
      <xdr:row>39</xdr:row>
      <xdr:rowOff>125441</xdr:rowOff>
    </xdr:from>
    <xdr:to>
      <xdr:col>2</xdr:col>
      <xdr:colOff>1195916</xdr:colOff>
      <xdr:row>39</xdr:row>
      <xdr:rowOff>872728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286000" y="36458024"/>
          <a:ext cx="804333" cy="747287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40</xdr:row>
      <xdr:rowOff>84667</xdr:rowOff>
    </xdr:from>
    <xdr:to>
      <xdr:col>2</xdr:col>
      <xdr:colOff>1198278</xdr:colOff>
      <xdr:row>40</xdr:row>
      <xdr:rowOff>883312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233084" y="37454417"/>
          <a:ext cx="859611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41</xdr:row>
      <xdr:rowOff>95249</xdr:rowOff>
    </xdr:from>
    <xdr:to>
      <xdr:col>2</xdr:col>
      <xdr:colOff>1092444</xdr:colOff>
      <xdr:row>41</xdr:row>
      <xdr:rowOff>893894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127250" y="38502166"/>
          <a:ext cx="859611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48</xdr:row>
      <xdr:rowOff>285750</xdr:rowOff>
    </xdr:from>
    <xdr:to>
      <xdr:col>2</xdr:col>
      <xdr:colOff>1299486</xdr:colOff>
      <xdr:row>48</xdr:row>
      <xdr:rowOff>980754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968501" y="44333583"/>
          <a:ext cx="1225402" cy="695004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243416</xdr:colOff>
      <xdr:row>51</xdr:row>
      <xdr:rowOff>275167</xdr:rowOff>
    </xdr:from>
    <xdr:to>
      <xdr:col>2</xdr:col>
      <xdr:colOff>1310308</xdr:colOff>
      <xdr:row>51</xdr:row>
      <xdr:rowOff>1018943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137833" y="47709667"/>
          <a:ext cx="1066892" cy="743776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179916</xdr:colOff>
      <xdr:row>52</xdr:row>
      <xdr:rowOff>211667</xdr:rowOff>
    </xdr:from>
    <xdr:to>
      <xdr:col>2</xdr:col>
      <xdr:colOff>1246808</xdr:colOff>
      <xdr:row>52</xdr:row>
      <xdr:rowOff>955443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074333" y="48810334"/>
          <a:ext cx="1066892" cy="743776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53</xdr:row>
      <xdr:rowOff>179917</xdr:rowOff>
    </xdr:from>
    <xdr:to>
      <xdr:col>2</xdr:col>
      <xdr:colOff>1331475</xdr:colOff>
      <xdr:row>53</xdr:row>
      <xdr:rowOff>923693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159000" y="49847500"/>
          <a:ext cx="1066892" cy="743776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54</xdr:row>
      <xdr:rowOff>179917</xdr:rowOff>
    </xdr:from>
    <xdr:to>
      <xdr:col>2</xdr:col>
      <xdr:colOff>1378056</xdr:colOff>
      <xdr:row>54</xdr:row>
      <xdr:rowOff>887114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053167" y="50927000"/>
          <a:ext cx="1219306" cy="707197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63</xdr:row>
      <xdr:rowOff>74083</xdr:rowOff>
    </xdr:from>
    <xdr:to>
      <xdr:col>2</xdr:col>
      <xdr:colOff>1231739</xdr:colOff>
      <xdr:row>63</xdr:row>
      <xdr:rowOff>884921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053167" y="59414833"/>
          <a:ext cx="1072989" cy="810838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64</xdr:row>
      <xdr:rowOff>84666</xdr:rowOff>
    </xdr:from>
    <xdr:to>
      <xdr:col>2</xdr:col>
      <xdr:colOff>1231739</xdr:colOff>
      <xdr:row>64</xdr:row>
      <xdr:rowOff>895504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053167" y="60504916"/>
          <a:ext cx="1072989" cy="81083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79</xdr:row>
      <xdr:rowOff>95251</xdr:rowOff>
    </xdr:from>
    <xdr:to>
      <xdr:col>2</xdr:col>
      <xdr:colOff>1132584</xdr:colOff>
      <xdr:row>79</xdr:row>
      <xdr:rowOff>784159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063750" y="74104501"/>
          <a:ext cx="963251" cy="688908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80</xdr:row>
      <xdr:rowOff>95250</xdr:rowOff>
    </xdr:from>
    <xdr:to>
      <xdr:col>2</xdr:col>
      <xdr:colOff>1196084</xdr:colOff>
      <xdr:row>80</xdr:row>
      <xdr:rowOff>784158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127250" y="75057000"/>
          <a:ext cx="963251" cy="688908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81</xdr:row>
      <xdr:rowOff>84667</xdr:rowOff>
    </xdr:from>
    <xdr:to>
      <xdr:col>2</xdr:col>
      <xdr:colOff>1210812</xdr:colOff>
      <xdr:row>81</xdr:row>
      <xdr:rowOff>736996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190750" y="75946000"/>
          <a:ext cx="914479" cy="652329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82</xdr:row>
      <xdr:rowOff>74083</xdr:rowOff>
    </xdr:from>
    <xdr:to>
      <xdr:col>2</xdr:col>
      <xdr:colOff>1136729</xdr:colOff>
      <xdr:row>82</xdr:row>
      <xdr:rowOff>726412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116667" y="76887916"/>
          <a:ext cx="914479" cy="652329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83</xdr:row>
      <xdr:rowOff>148166</xdr:rowOff>
    </xdr:from>
    <xdr:to>
      <xdr:col>2</xdr:col>
      <xdr:colOff>1210813</xdr:colOff>
      <xdr:row>83</xdr:row>
      <xdr:rowOff>800495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190751" y="77914499"/>
          <a:ext cx="914479" cy="652329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84</xdr:row>
      <xdr:rowOff>179916</xdr:rowOff>
    </xdr:from>
    <xdr:to>
      <xdr:col>2</xdr:col>
      <xdr:colOff>1189646</xdr:colOff>
      <xdr:row>84</xdr:row>
      <xdr:rowOff>832245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169584" y="78898749"/>
          <a:ext cx="914479" cy="652329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306916</xdr:colOff>
      <xdr:row>85</xdr:row>
      <xdr:rowOff>137583</xdr:rowOff>
    </xdr:from>
    <xdr:to>
      <xdr:col>2</xdr:col>
      <xdr:colOff>1245781</xdr:colOff>
      <xdr:row>85</xdr:row>
      <xdr:rowOff>826491</xdr:rowOff>
    </xdr:to>
    <xdr:pic>
      <xdr:nvPicPr>
        <xdr:cNvPr id="31810" name="Рисунок 31809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201333" y="79756000"/>
          <a:ext cx="938865" cy="6889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1400175</xdr:colOff>
          <xdr:row>27</xdr:row>
          <xdr:rowOff>838200</xdr:rowOff>
        </xdr:from>
        <xdr:to>
          <xdr:col>2</xdr:col>
          <xdr:colOff>400050</xdr:colOff>
          <xdr:row>27</xdr:row>
          <xdr:rowOff>838200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37</xdr:row>
          <xdr:rowOff>333375</xdr:rowOff>
        </xdr:from>
        <xdr:to>
          <xdr:col>2</xdr:col>
          <xdr:colOff>1314450</xdr:colOff>
          <xdr:row>37</xdr:row>
          <xdr:rowOff>962025</xdr:rowOff>
        </xdr:to>
        <xdr:sp macro="" textlink="">
          <xdr:nvSpPr>
            <xdr:cNvPr id="31824" name="Object 80" hidden="1">
              <a:extLst>
                <a:ext uri="{63B3BB69-23CF-44E3-9099-C40C66FF867C}">
                  <a14:compatExt spid="_x0000_s3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18" name="Скругленный прямоугольник 17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69048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37</xdr:row>
      <xdr:rowOff>219075</xdr:rowOff>
    </xdr:from>
    <xdr:to>
      <xdr:col>2</xdr:col>
      <xdr:colOff>1247775</xdr:colOff>
      <xdr:row>37</xdr:row>
      <xdr:rowOff>990600</xdr:rowOff>
    </xdr:to>
    <xdr:pic>
      <xdr:nvPicPr>
        <xdr:cNvPr id="5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382400175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38</xdr:row>
      <xdr:rowOff>190500</xdr:rowOff>
    </xdr:from>
    <xdr:to>
      <xdr:col>2</xdr:col>
      <xdr:colOff>1266825</xdr:colOff>
      <xdr:row>38</xdr:row>
      <xdr:rowOff>971550</xdr:rowOff>
    </xdr:to>
    <xdr:pic>
      <xdr:nvPicPr>
        <xdr:cNvPr id="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383514600"/>
          <a:ext cx="1209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39</xdr:row>
      <xdr:rowOff>200025</xdr:rowOff>
    </xdr:from>
    <xdr:to>
      <xdr:col>2</xdr:col>
      <xdr:colOff>1247775</xdr:colOff>
      <xdr:row>39</xdr:row>
      <xdr:rowOff>981075</xdr:rowOff>
    </xdr:to>
    <xdr:pic>
      <xdr:nvPicPr>
        <xdr:cNvPr id="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384667125"/>
          <a:ext cx="1209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</xdr:row>
      <xdr:rowOff>219075</xdr:rowOff>
    </xdr:from>
    <xdr:to>
      <xdr:col>2</xdr:col>
      <xdr:colOff>1276350</xdr:colOff>
      <xdr:row>4</xdr:row>
      <xdr:rowOff>981075</xdr:rowOff>
    </xdr:to>
    <xdr:pic>
      <xdr:nvPicPr>
        <xdr:cNvPr id="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342328500"/>
          <a:ext cx="1114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219075</xdr:rowOff>
    </xdr:from>
    <xdr:to>
      <xdr:col>2</xdr:col>
      <xdr:colOff>1276350</xdr:colOff>
      <xdr:row>5</xdr:row>
      <xdr:rowOff>981075</xdr:rowOff>
    </xdr:to>
    <xdr:pic>
      <xdr:nvPicPr>
        <xdr:cNvPr id="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343471500"/>
          <a:ext cx="1114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6</xdr:row>
      <xdr:rowOff>190500</xdr:rowOff>
    </xdr:from>
    <xdr:to>
      <xdr:col>2</xdr:col>
      <xdr:colOff>1200150</xdr:colOff>
      <xdr:row>6</xdr:row>
      <xdr:rowOff>981075</xdr:rowOff>
    </xdr:to>
    <xdr:pic>
      <xdr:nvPicPr>
        <xdr:cNvPr id="65" name="Picture 51" descr="RD-DB00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44585925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7</xdr:row>
      <xdr:rowOff>180975</xdr:rowOff>
    </xdr:from>
    <xdr:to>
      <xdr:col>2</xdr:col>
      <xdr:colOff>1200150</xdr:colOff>
      <xdr:row>7</xdr:row>
      <xdr:rowOff>971550</xdr:rowOff>
    </xdr:to>
    <xdr:pic>
      <xdr:nvPicPr>
        <xdr:cNvPr id="66" name="Picture 51" descr="RD-DB00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45719400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8</xdr:row>
      <xdr:rowOff>180975</xdr:rowOff>
    </xdr:from>
    <xdr:to>
      <xdr:col>2</xdr:col>
      <xdr:colOff>1200150</xdr:colOff>
      <xdr:row>8</xdr:row>
      <xdr:rowOff>971550</xdr:rowOff>
    </xdr:to>
    <xdr:pic>
      <xdr:nvPicPr>
        <xdr:cNvPr id="67" name="Picture 51" descr="RD-DB00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46862400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9</xdr:row>
      <xdr:rowOff>200025</xdr:rowOff>
    </xdr:from>
    <xdr:to>
      <xdr:col>2</xdr:col>
      <xdr:colOff>1200150</xdr:colOff>
      <xdr:row>9</xdr:row>
      <xdr:rowOff>990600</xdr:rowOff>
    </xdr:to>
    <xdr:pic>
      <xdr:nvPicPr>
        <xdr:cNvPr id="68" name="Picture 51" descr="RD-DB00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48024450"/>
          <a:ext cx="9810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13</xdr:row>
      <xdr:rowOff>47625</xdr:rowOff>
    </xdr:from>
    <xdr:to>
      <xdr:col>2</xdr:col>
      <xdr:colOff>1228725</xdr:colOff>
      <xdr:row>13</xdr:row>
      <xdr:rowOff>1095375</xdr:rowOff>
    </xdr:to>
    <xdr:pic>
      <xdr:nvPicPr>
        <xdr:cNvPr id="6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52444050"/>
          <a:ext cx="10287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66675</xdr:rowOff>
    </xdr:from>
    <xdr:to>
      <xdr:col>2</xdr:col>
      <xdr:colOff>1228725</xdr:colOff>
      <xdr:row>14</xdr:row>
      <xdr:rowOff>1114425</xdr:rowOff>
    </xdr:to>
    <xdr:pic>
      <xdr:nvPicPr>
        <xdr:cNvPr id="7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53606100"/>
          <a:ext cx="10287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15</xdr:row>
      <xdr:rowOff>57150</xdr:rowOff>
    </xdr:from>
    <xdr:to>
      <xdr:col>2</xdr:col>
      <xdr:colOff>1200150</xdr:colOff>
      <xdr:row>16</xdr:row>
      <xdr:rowOff>25400</xdr:rowOff>
    </xdr:to>
    <xdr:pic>
      <xdr:nvPicPr>
        <xdr:cNvPr id="7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54739575"/>
          <a:ext cx="1019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16</xdr:row>
      <xdr:rowOff>66675</xdr:rowOff>
    </xdr:from>
    <xdr:to>
      <xdr:col>2</xdr:col>
      <xdr:colOff>1247775</xdr:colOff>
      <xdr:row>16</xdr:row>
      <xdr:rowOff>1095375</xdr:rowOff>
    </xdr:to>
    <xdr:pic>
      <xdr:nvPicPr>
        <xdr:cNvPr id="72" name="Рисунок 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55892100"/>
          <a:ext cx="10763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17</xdr:row>
      <xdr:rowOff>76200</xdr:rowOff>
    </xdr:from>
    <xdr:to>
      <xdr:col>2</xdr:col>
      <xdr:colOff>1238250</xdr:colOff>
      <xdr:row>17</xdr:row>
      <xdr:rowOff>1104900</xdr:rowOff>
    </xdr:to>
    <xdr:pic>
      <xdr:nvPicPr>
        <xdr:cNvPr id="73" name="Рисунок 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357044625"/>
          <a:ext cx="10763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18</xdr:row>
      <xdr:rowOff>95250</xdr:rowOff>
    </xdr:from>
    <xdr:to>
      <xdr:col>2</xdr:col>
      <xdr:colOff>1247775</xdr:colOff>
      <xdr:row>18</xdr:row>
      <xdr:rowOff>1066800</xdr:rowOff>
    </xdr:to>
    <xdr:pic>
      <xdr:nvPicPr>
        <xdr:cNvPr id="74" name="Picture 310" descr="_MT{REZHKJC8NXCX]){DZE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58206675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142875</xdr:rowOff>
    </xdr:from>
    <xdr:to>
      <xdr:col>2</xdr:col>
      <xdr:colOff>1238250</xdr:colOff>
      <xdr:row>19</xdr:row>
      <xdr:rowOff>1000125</xdr:rowOff>
    </xdr:to>
    <xdr:pic>
      <xdr:nvPicPr>
        <xdr:cNvPr id="75" name="Picture 309" descr="t2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359397300"/>
          <a:ext cx="1114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20</xdr:row>
      <xdr:rowOff>142875</xdr:rowOff>
    </xdr:from>
    <xdr:to>
      <xdr:col>2</xdr:col>
      <xdr:colOff>1238250</xdr:colOff>
      <xdr:row>20</xdr:row>
      <xdr:rowOff>1057275</xdr:rowOff>
    </xdr:to>
    <xdr:pic>
      <xdr:nvPicPr>
        <xdr:cNvPr id="76" name="Picture 308" descr="t2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360540300"/>
          <a:ext cx="1114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21</xdr:row>
      <xdr:rowOff>76200</xdr:rowOff>
    </xdr:from>
    <xdr:to>
      <xdr:col>2</xdr:col>
      <xdr:colOff>1257300</xdr:colOff>
      <xdr:row>21</xdr:row>
      <xdr:rowOff>1104900</xdr:rowOff>
    </xdr:to>
    <xdr:pic>
      <xdr:nvPicPr>
        <xdr:cNvPr id="77" name="Picture 307" descr="t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61616625"/>
          <a:ext cx="11144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22</xdr:row>
      <xdr:rowOff>114300</xdr:rowOff>
    </xdr:from>
    <xdr:to>
      <xdr:col>2</xdr:col>
      <xdr:colOff>1162050</xdr:colOff>
      <xdr:row>22</xdr:row>
      <xdr:rowOff>1076325</xdr:rowOff>
    </xdr:to>
    <xdr:pic>
      <xdr:nvPicPr>
        <xdr:cNvPr id="78" name="Picture 2980" descr="HLB03-2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62797725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23</xdr:row>
      <xdr:rowOff>76200</xdr:rowOff>
    </xdr:from>
    <xdr:to>
      <xdr:col>2</xdr:col>
      <xdr:colOff>1152525</xdr:colOff>
      <xdr:row>23</xdr:row>
      <xdr:rowOff>1038225</xdr:rowOff>
    </xdr:to>
    <xdr:pic>
      <xdr:nvPicPr>
        <xdr:cNvPr id="79" name="Picture 2980" descr="HLB03-2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36402645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24</xdr:row>
      <xdr:rowOff>95250</xdr:rowOff>
    </xdr:from>
    <xdr:to>
      <xdr:col>2</xdr:col>
      <xdr:colOff>1152525</xdr:colOff>
      <xdr:row>24</xdr:row>
      <xdr:rowOff>1057275</xdr:rowOff>
    </xdr:to>
    <xdr:pic>
      <xdr:nvPicPr>
        <xdr:cNvPr id="80" name="Picture 2980" descr="HLB03-2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365312325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25</xdr:row>
      <xdr:rowOff>76200</xdr:rowOff>
    </xdr:from>
    <xdr:to>
      <xdr:col>2</xdr:col>
      <xdr:colOff>1133475</xdr:colOff>
      <xdr:row>25</xdr:row>
      <xdr:rowOff>1066800</xdr:rowOff>
    </xdr:to>
    <xdr:pic>
      <xdr:nvPicPr>
        <xdr:cNvPr id="81" name="Picture 2972" descr="$(0AULKO3X[6[GMYMR@B4%R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950" y="366560100"/>
          <a:ext cx="895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95250</xdr:rowOff>
    </xdr:from>
    <xdr:to>
      <xdr:col>2</xdr:col>
      <xdr:colOff>1181100</xdr:colOff>
      <xdr:row>26</xdr:row>
      <xdr:rowOff>1076325</xdr:rowOff>
    </xdr:to>
    <xdr:pic>
      <xdr:nvPicPr>
        <xdr:cNvPr id="82" name="Picture 2973" descr="{BHFQPFOG{EF4$}%S9DA}K9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67722150"/>
          <a:ext cx="923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27</xdr:row>
      <xdr:rowOff>95250</xdr:rowOff>
    </xdr:from>
    <xdr:to>
      <xdr:col>2</xdr:col>
      <xdr:colOff>1209675</xdr:colOff>
      <xdr:row>27</xdr:row>
      <xdr:rowOff>1028700</xdr:rowOff>
    </xdr:to>
    <xdr:pic>
      <xdr:nvPicPr>
        <xdr:cNvPr id="83" name="Picture 2974" descr="I`B3VB(8C6R7_F7P@IRUM6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368865150"/>
          <a:ext cx="981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28</xdr:row>
      <xdr:rowOff>257175</xdr:rowOff>
    </xdr:from>
    <xdr:to>
      <xdr:col>2</xdr:col>
      <xdr:colOff>1323975</xdr:colOff>
      <xdr:row>28</xdr:row>
      <xdr:rowOff>914400</xdr:rowOff>
    </xdr:to>
    <xdr:pic>
      <xdr:nvPicPr>
        <xdr:cNvPr id="84" name="Picture 2975" descr="3T2FLEBTPS_A5P9[U00CD%Q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370170075"/>
          <a:ext cx="1247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32</xdr:row>
      <xdr:rowOff>190500</xdr:rowOff>
    </xdr:from>
    <xdr:to>
      <xdr:col>2</xdr:col>
      <xdr:colOff>1247775</xdr:colOff>
      <xdr:row>32</xdr:row>
      <xdr:rowOff>1171575</xdr:rowOff>
    </xdr:to>
    <xdr:pic>
      <xdr:nvPicPr>
        <xdr:cNvPr id="85" name="Picture 2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75418350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33</xdr:row>
      <xdr:rowOff>190500</xdr:rowOff>
    </xdr:from>
    <xdr:to>
      <xdr:col>2</xdr:col>
      <xdr:colOff>1200150</xdr:colOff>
      <xdr:row>33</xdr:row>
      <xdr:rowOff>1228725</xdr:rowOff>
    </xdr:to>
    <xdr:pic>
      <xdr:nvPicPr>
        <xdr:cNvPr id="86" name="Picture 53" descr="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76809000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34</xdr:row>
      <xdr:rowOff>190500</xdr:rowOff>
    </xdr:from>
    <xdr:to>
      <xdr:col>2</xdr:col>
      <xdr:colOff>1200150</xdr:colOff>
      <xdr:row>34</xdr:row>
      <xdr:rowOff>1228725</xdr:rowOff>
    </xdr:to>
    <xdr:pic>
      <xdr:nvPicPr>
        <xdr:cNvPr id="87" name="Picture 53" descr="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78199650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35</xdr:row>
      <xdr:rowOff>190500</xdr:rowOff>
    </xdr:from>
    <xdr:to>
      <xdr:col>2</xdr:col>
      <xdr:colOff>1200150</xdr:colOff>
      <xdr:row>35</xdr:row>
      <xdr:rowOff>1228725</xdr:rowOff>
    </xdr:to>
    <xdr:pic>
      <xdr:nvPicPr>
        <xdr:cNvPr id="88" name="Picture 53" descr="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79590300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36</xdr:row>
      <xdr:rowOff>190500</xdr:rowOff>
    </xdr:from>
    <xdr:to>
      <xdr:col>2</xdr:col>
      <xdr:colOff>1200150</xdr:colOff>
      <xdr:row>36</xdr:row>
      <xdr:rowOff>1228725</xdr:rowOff>
    </xdr:to>
    <xdr:pic>
      <xdr:nvPicPr>
        <xdr:cNvPr id="89" name="Picture 53" descr="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80980950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10</xdr:row>
      <xdr:rowOff>114300</xdr:rowOff>
    </xdr:from>
    <xdr:to>
      <xdr:col>2</xdr:col>
      <xdr:colOff>1285875</xdr:colOff>
      <xdr:row>10</xdr:row>
      <xdr:rowOff>1038225</xdr:rowOff>
    </xdr:to>
    <xdr:pic>
      <xdr:nvPicPr>
        <xdr:cNvPr id="90" name="Рисунок 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49081725"/>
          <a:ext cx="1190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11</xdr:row>
      <xdr:rowOff>114300</xdr:rowOff>
    </xdr:from>
    <xdr:to>
      <xdr:col>2</xdr:col>
      <xdr:colOff>1285875</xdr:colOff>
      <xdr:row>11</xdr:row>
      <xdr:rowOff>1038225</xdr:rowOff>
    </xdr:to>
    <xdr:pic>
      <xdr:nvPicPr>
        <xdr:cNvPr id="91" name="Рисунок 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50224725"/>
          <a:ext cx="1190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12</xdr:row>
      <xdr:rowOff>114300</xdr:rowOff>
    </xdr:from>
    <xdr:to>
      <xdr:col>2</xdr:col>
      <xdr:colOff>1285875</xdr:colOff>
      <xdr:row>12</xdr:row>
      <xdr:rowOff>1038225</xdr:rowOff>
    </xdr:to>
    <xdr:pic>
      <xdr:nvPicPr>
        <xdr:cNvPr id="92" name="Рисунок 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51367725"/>
          <a:ext cx="1190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31</xdr:row>
      <xdr:rowOff>190500</xdr:rowOff>
    </xdr:from>
    <xdr:to>
      <xdr:col>2</xdr:col>
      <xdr:colOff>1247775</xdr:colOff>
      <xdr:row>31</xdr:row>
      <xdr:rowOff>1171575</xdr:rowOff>
    </xdr:to>
    <xdr:pic>
      <xdr:nvPicPr>
        <xdr:cNvPr id="93" name="Picture 2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74027700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190500</xdr:rowOff>
    </xdr:from>
    <xdr:to>
      <xdr:col>2</xdr:col>
      <xdr:colOff>1247775</xdr:colOff>
      <xdr:row>30</xdr:row>
      <xdr:rowOff>1171575</xdr:rowOff>
    </xdr:to>
    <xdr:pic>
      <xdr:nvPicPr>
        <xdr:cNvPr id="94" name="Picture 2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72637050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29</xdr:row>
      <xdr:rowOff>190500</xdr:rowOff>
    </xdr:from>
    <xdr:to>
      <xdr:col>2</xdr:col>
      <xdr:colOff>1247775</xdr:colOff>
      <xdr:row>29</xdr:row>
      <xdr:rowOff>1171575</xdr:rowOff>
    </xdr:to>
    <xdr:pic>
      <xdr:nvPicPr>
        <xdr:cNvPr id="95" name="Picture 2" descr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71246400"/>
          <a:ext cx="1104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180974</xdr:colOff>
      <xdr:row>1</xdr:row>
      <xdr:rowOff>57150</xdr:rowOff>
    </xdr:from>
    <xdr:to>
      <xdr:col>3</xdr:col>
      <xdr:colOff>3047999</xdr:colOff>
      <xdr:row>2</xdr:row>
      <xdr:rowOff>333376</xdr:rowOff>
    </xdr:to>
    <xdr:sp macro="" textlink="">
      <xdr:nvSpPr>
        <xdr:cNvPr id="2" name="Скругленный прямоугольник 1"/>
        <xdr:cNvSpPr/>
      </xdr:nvSpPr>
      <xdr:spPr>
        <a:xfrm>
          <a:off x="790574" y="247650"/>
          <a:ext cx="1647825" cy="323851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1</xdr:col>
      <xdr:colOff>219075</xdr:colOff>
      <xdr:row>1</xdr:row>
      <xdr:rowOff>85725</xdr:rowOff>
    </xdr:from>
    <xdr:ext cx="2527935" cy="628650"/>
    <xdr:pic>
      <xdr:nvPicPr>
        <xdr:cNvPr id="3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76225"/>
          <a:ext cx="252793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158749</xdr:colOff>
      <xdr:row>5</xdr:row>
      <xdr:rowOff>141817</xdr:rowOff>
    </xdr:from>
    <xdr:ext cx="1078865" cy="4023"/>
    <xdr:pic>
      <xdr:nvPicPr>
        <xdr:cNvPr id="4" name="Рисунок 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82"/>
        <a:stretch>
          <a:fillRect/>
        </a:stretch>
      </xdr:blipFill>
      <xdr:spPr bwMode="auto">
        <a:xfrm>
          <a:off x="1377949" y="1094317"/>
          <a:ext cx="1078865" cy="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314325</xdr:colOff>
      <xdr:row>10</xdr:row>
      <xdr:rowOff>57150</xdr:rowOff>
    </xdr:from>
    <xdr:ext cx="1114425" cy="609600"/>
    <xdr:pic>
      <xdr:nvPicPr>
        <xdr:cNvPr id="5" name="Рисунок 4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82"/>
        <a:stretch>
          <a:fillRect/>
        </a:stretch>
      </xdr:blipFill>
      <xdr:spPr bwMode="auto">
        <a:xfrm>
          <a:off x="1533525" y="1962150"/>
          <a:ext cx="1114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266701</xdr:colOff>
      <xdr:row>5</xdr:row>
      <xdr:rowOff>104775</xdr:rowOff>
    </xdr:from>
    <xdr:ext cx="1061508" cy="647700"/>
    <xdr:pic>
      <xdr:nvPicPr>
        <xdr:cNvPr id="6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82"/>
        <a:stretch>
          <a:fillRect/>
        </a:stretch>
      </xdr:blipFill>
      <xdr:spPr bwMode="auto">
        <a:xfrm>
          <a:off x="1485901" y="1057275"/>
          <a:ext cx="1061508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116416</xdr:colOff>
      <xdr:row>14</xdr:row>
      <xdr:rowOff>63504</xdr:rowOff>
    </xdr:from>
    <xdr:ext cx="1168824" cy="317496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2863" r="39164"/>
        <a:stretch/>
      </xdr:blipFill>
      <xdr:spPr>
        <a:xfrm rot="5400000">
          <a:off x="1761280" y="2304840"/>
          <a:ext cx="317496" cy="1168824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15</xdr:row>
      <xdr:rowOff>137582</xdr:rowOff>
    </xdr:from>
    <xdr:ext cx="1197610" cy="30056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46200" y="2995082"/>
          <a:ext cx="1197610" cy="300567"/>
        </a:xfrm>
        <a:prstGeom prst="rect">
          <a:avLst/>
        </a:prstGeom>
      </xdr:spPr>
    </xdr:pic>
    <xdr:clientData/>
  </xdr:oneCellAnchor>
  <xdr:oneCellAnchor>
    <xdr:from>
      <xdr:col>2</xdr:col>
      <xdr:colOff>72464</xdr:colOff>
      <xdr:row>20</xdr:row>
      <xdr:rowOff>201084</xdr:rowOff>
    </xdr:from>
    <xdr:ext cx="1242134" cy="865715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8985" t="1461" r="22599" b="-1461"/>
        <a:stretch/>
      </xdr:blipFill>
      <xdr:spPr>
        <a:xfrm rot="5400000">
          <a:off x="1479873" y="3813350"/>
          <a:ext cx="865715" cy="1242134"/>
        </a:xfrm>
        <a:prstGeom prst="rect">
          <a:avLst/>
        </a:prstGeom>
      </xdr:spPr>
    </xdr:pic>
    <xdr:clientData/>
  </xdr:oneCellAnchor>
  <xdr:oneCellAnchor>
    <xdr:from>
      <xdr:col>2</xdr:col>
      <xdr:colOff>191143</xdr:colOff>
      <xdr:row>27</xdr:row>
      <xdr:rowOff>78317</xdr:rowOff>
    </xdr:from>
    <xdr:ext cx="1208393" cy="312208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t="36511" b="35933"/>
        <a:stretch/>
      </xdr:blipFill>
      <xdr:spPr>
        <a:xfrm>
          <a:off x="1410343" y="5221817"/>
          <a:ext cx="1208393" cy="312208"/>
        </a:xfrm>
        <a:prstGeom prst="rect">
          <a:avLst/>
        </a:prstGeom>
      </xdr:spPr>
    </xdr:pic>
    <xdr:clientData/>
  </xdr:oneCellAnchor>
  <xdr:oneCellAnchor>
    <xdr:from>
      <xdr:col>2</xdr:col>
      <xdr:colOff>237922</xdr:colOff>
      <xdr:row>29</xdr:row>
      <xdr:rowOff>29639</xdr:rowOff>
    </xdr:from>
    <xdr:ext cx="1159078" cy="218011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9017" r="37770"/>
        <a:stretch/>
      </xdr:blipFill>
      <xdr:spPr>
        <a:xfrm rot="5400000">
          <a:off x="1927655" y="5083606"/>
          <a:ext cx="218011" cy="1159078"/>
        </a:xfrm>
        <a:prstGeom prst="rect">
          <a:avLst/>
        </a:prstGeom>
      </xdr:spPr>
    </xdr:pic>
    <xdr:clientData/>
  </xdr:oneCellAnchor>
  <xdr:oneCellAnchor>
    <xdr:from>
      <xdr:col>2</xdr:col>
      <xdr:colOff>232834</xdr:colOff>
      <xdr:row>30</xdr:row>
      <xdr:rowOff>42334</xdr:rowOff>
    </xdr:from>
    <xdr:ext cx="1120562" cy="224366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52034" y="5757334"/>
          <a:ext cx="1120562" cy="224366"/>
        </a:xfrm>
        <a:prstGeom prst="rect">
          <a:avLst/>
        </a:prstGeom>
      </xdr:spPr>
    </xdr:pic>
    <xdr:clientData/>
  </xdr:oneCellAnchor>
  <xdr:oneCellAnchor>
    <xdr:from>
      <xdr:col>2</xdr:col>
      <xdr:colOff>222249</xdr:colOff>
      <xdr:row>32</xdr:row>
      <xdr:rowOff>32209</xdr:rowOff>
    </xdr:from>
    <xdr:ext cx="960544" cy="529766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41449" y="6128209"/>
          <a:ext cx="960544" cy="529766"/>
        </a:xfrm>
        <a:prstGeom prst="rect">
          <a:avLst/>
        </a:prstGeom>
      </xdr:spPr>
    </xdr:pic>
    <xdr:clientData/>
  </xdr:oneCellAnchor>
  <xdr:oneCellAnchor>
    <xdr:from>
      <xdr:col>2</xdr:col>
      <xdr:colOff>296334</xdr:colOff>
      <xdr:row>36</xdr:row>
      <xdr:rowOff>57561</xdr:rowOff>
    </xdr:from>
    <xdr:ext cx="801370" cy="818739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13587" r="19565"/>
        <a:stretch/>
      </xdr:blipFill>
      <xdr:spPr>
        <a:xfrm>
          <a:off x="1515534" y="6915561"/>
          <a:ext cx="801370" cy="818739"/>
        </a:xfrm>
        <a:prstGeom prst="rect">
          <a:avLst/>
        </a:prstGeom>
      </xdr:spPr>
    </xdr:pic>
    <xdr:clientData/>
  </xdr:oneCellAnchor>
  <xdr:oneCellAnchor>
    <xdr:from>
      <xdr:col>2</xdr:col>
      <xdr:colOff>211203</xdr:colOff>
      <xdr:row>41</xdr:row>
      <xdr:rowOff>33532</xdr:rowOff>
    </xdr:from>
    <xdr:ext cx="972124" cy="385568"/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30403" y="7844032"/>
          <a:ext cx="972124" cy="3855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191823</xdr:colOff>
      <xdr:row>44</xdr:row>
      <xdr:rowOff>52075</xdr:rowOff>
    </xdr:from>
    <xdr:ext cx="1094051" cy="633724"/>
    <xdr:pic>
      <xdr:nvPicPr>
        <xdr:cNvPr id="16" name="Picture 2" descr="Светильник ЛПО 4*18 &quot;Верона&quot; Люмсвет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162" t="19525" r="5089" b="19355"/>
        <a:stretch>
          <a:fillRect/>
        </a:stretch>
      </xdr:blipFill>
      <xdr:spPr bwMode="auto">
        <a:xfrm>
          <a:off x="2263511" y="13708544"/>
          <a:ext cx="1094051" cy="633724"/>
        </a:xfrm>
        <a:prstGeom prst="rect">
          <a:avLst/>
        </a:prstGeom>
        <a:noFill/>
      </xdr:spPr>
    </xdr:pic>
    <xdr:clientData/>
  </xdr:oneCellAnchor>
  <xdr:oneCellAnchor>
    <xdr:from>
      <xdr:col>2</xdr:col>
      <xdr:colOff>335684</xdr:colOff>
      <xdr:row>42</xdr:row>
      <xdr:rowOff>47626</xdr:rowOff>
    </xdr:from>
    <xdr:ext cx="794616" cy="447674"/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r="9029" b="15116"/>
        <a:stretch>
          <a:fillRect/>
        </a:stretch>
      </xdr:blipFill>
      <xdr:spPr bwMode="auto">
        <a:xfrm>
          <a:off x="1554884" y="8048626"/>
          <a:ext cx="794616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238124</xdr:colOff>
      <xdr:row>43</xdr:row>
      <xdr:rowOff>38099</xdr:rowOff>
    </xdr:from>
    <xdr:ext cx="886291" cy="485776"/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r="9029" b="15116"/>
        <a:stretch>
          <a:fillRect/>
        </a:stretch>
      </xdr:blipFill>
      <xdr:spPr bwMode="auto">
        <a:xfrm>
          <a:off x="1457324" y="8229599"/>
          <a:ext cx="886291" cy="485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285750</xdr:colOff>
      <xdr:row>8</xdr:row>
      <xdr:rowOff>152400</xdr:rowOff>
    </xdr:from>
    <xdr:ext cx="1061508" cy="647700"/>
    <xdr:pic>
      <xdr:nvPicPr>
        <xdr:cNvPr id="19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82"/>
        <a:stretch>
          <a:fillRect/>
        </a:stretch>
      </xdr:blipFill>
      <xdr:spPr bwMode="auto">
        <a:xfrm>
          <a:off x="1504950" y="1676400"/>
          <a:ext cx="1061508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2" name="Скругленный прямоугольник 1"/>
        <xdr:cNvSpPr/>
      </xdr:nvSpPr>
      <xdr:spPr>
        <a:xfrm>
          <a:off x="657225" y="247650"/>
          <a:ext cx="1781175" cy="323851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1</xdr:col>
      <xdr:colOff>28575</xdr:colOff>
      <xdr:row>0</xdr:row>
      <xdr:rowOff>142875</xdr:rowOff>
    </xdr:from>
    <xdr:ext cx="2238375" cy="767292"/>
    <xdr:pic>
      <xdr:nvPicPr>
        <xdr:cNvPr id="3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2875"/>
          <a:ext cx="2238375" cy="767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70226</xdr:colOff>
      <xdr:row>4</xdr:row>
      <xdr:rowOff>127001</xdr:rowOff>
    </xdr:from>
    <xdr:ext cx="1257822" cy="835272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9426" y="889001"/>
          <a:ext cx="1257822" cy="835272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5</xdr:row>
      <xdr:rowOff>133628</xdr:rowOff>
    </xdr:from>
    <xdr:ext cx="1321476" cy="82973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0950" y="1086128"/>
          <a:ext cx="1321476" cy="8297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47622</xdr:colOff>
      <xdr:row>1</xdr:row>
      <xdr:rowOff>57150</xdr:rowOff>
    </xdr:from>
    <xdr:to>
      <xdr:col>3</xdr:col>
      <xdr:colOff>7270749</xdr:colOff>
      <xdr:row>2</xdr:row>
      <xdr:rowOff>419100</xdr:rowOff>
    </xdr:to>
    <xdr:sp macro="" textlink="">
      <xdr:nvSpPr>
        <xdr:cNvPr id="16" name="Скругленный прямоугольник 15"/>
        <xdr:cNvSpPr/>
      </xdr:nvSpPr>
      <xdr:spPr>
        <a:xfrm>
          <a:off x="253997" y="263525"/>
          <a:ext cx="12684127" cy="1266825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323852</xdr:colOff>
      <xdr:row>1</xdr:row>
      <xdr:rowOff>152448</xdr:rowOff>
    </xdr:from>
    <xdr:to>
      <xdr:col>2</xdr:col>
      <xdr:colOff>1587500</xdr:colOff>
      <xdr:row>2</xdr:row>
      <xdr:rowOff>381000</xdr:rowOff>
    </xdr:to>
    <xdr:pic>
      <xdr:nvPicPr>
        <xdr:cNvPr id="17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27" y="358823"/>
          <a:ext cx="3390898" cy="1133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42333</xdr:colOff>
      <xdr:row>5</xdr:row>
      <xdr:rowOff>0</xdr:rowOff>
    </xdr:from>
    <xdr:to>
      <xdr:col>2</xdr:col>
      <xdr:colOff>1142262</xdr:colOff>
      <xdr:row>5</xdr:row>
      <xdr:rowOff>1</xdr:rowOff>
    </xdr:to>
    <xdr:pic>
      <xdr:nvPicPr>
        <xdr:cNvPr id="22" name="Рисунок 24" descr="LL-ДПО-01-090-18 для прайса 2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7958" y="6790266"/>
          <a:ext cx="1309479" cy="590549"/>
        </a:xfrm>
        <a:prstGeom prst="rect">
          <a:avLst/>
        </a:prstGeom>
        <a:noFill/>
        <a:ln>
          <a:noFill/>
        </a:ln>
        <a:scene3d>
          <a:camera prst="orthographicFront">
            <a:rot lat="0" lon="0" rev="10799999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5</xdr:row>
      <xdr:rowOff>0</xdr:rowOff>
    </xdr:from>
    <xdr:to>
      <xdr:col>2</xdr:col>
      <xdr:colOff>1143000</xdr:colOff>
      <xdr:row>5</xdr:row>
      <xdr:rowOff>0</xdr:rowOff>
    </xdr:to>
    <xdr:pic>
      <xdr:nvPicPr>
        <xdr:cNvPr id="23" name="Рисунок 23" descr="LL-ДПО-01-045-18 для прайса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7858125"/>
          <a:ext cx="1323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</xdr:row>
      <xdr:rowOff>0</xdr:rowOff>
    </xdr:from>
    <xdr:to>
      <xdr:col>2</xdr:col>
      <xdr:colOff>1143000</xdr:colOff>
      <xdr:row>5</xdr:row>
      <xdr:rowOff>0</xdr:rowOff>
    </xdr:to>
    <xdr:pic>
      <xdr:nvPicPr>
        <xdr:cNvPr id="24" name="Рисунок 23" descr="LL-ДПО-01-045-18 для прайса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8972550"/>
          <a:ext cx="1323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350309</xdr:colOff>
      <xdr:row>5</xdr:row>
      <xdr:rowOff>0</xdr:rowOff>
    </xdr:from>
    <xdr:to>
      <xdr:col>2</xdr:col>
      <xdr:colOff>1140884</xdr:colOff>
      <xdr:row>5</xdr:row>
      <xdr:rowOff>0</xdr:rowOff>
    </xdr:to>
    <xdr:pic>
      <xdr:nvPicPr>
        <xdr:cNvPr id="25" name="Рисунок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5934" y="10108142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275166</xdr:colOff>
      <xdr:row>5</xdr:row>
      <xdr:rowOff>0</xdr:rowOff>
    </xdr:from>
    <xdr:to>
      <xdr:col>2</xdr:col>
      <xdr:colOff>1146495</xdr:colOff>
      <xdr:row>5</xdr:row>
      <xdr:rowOff>1</xdr:rowOff>
    </xdr:to>
    <xdr:pic>
      <xdr:nvPicPr>
        <xdr:cNvPr id="27" name="Рисунок 24" descr="LL-ДПО-01-090-18 для прайса 2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0791" y="5732991"/>
          <a:ext cx="1309479" cy="590549"/>
        </a:xfrm>
        <a:prstGeom prst="rect">
          <a:avLst/>
        </a:prstGeom>
        <a:noFill/>
        <a:ln>
          <a:noFill/>
        </a:ln>
        <a:scene3d>
          <a:camera prst="orthographicFront">
            <a:rot lat="0" lon="0" rev="10799999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563562</xdr:colOff>
      <xdr:row>4</xdr:row>
      <xdr:rowOff>296069</xdr:rowOff>
    </xdr:from>
    <xdr:to>
      <xdr:col>2</xdr:col>
      <xdr:colOff>3560758</xdr:colOff>
      <xdr:row>4</xdr:row>
      <xdr:rowOff>2095500</xdr:rowOff>
    </xdr:to>
    <xdr:pic>
      <xdr:nvPicPr>
        <xdr:cNvPr id="13" name="Рисунок 12" descr="proek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97187" y="2121694"/>
          <a:ext cx="2997196" cy="1799431"/>
        </a:xfrm>
        <a:prstGeom prst="rect">
          <a:avLst/>
        </a:prstGeom>
      </xdr:spPr>
    </xdr:pic>
    <xdr:clientData/>
  </xdr:twoCellAnchor>
  <xdr:twoCellAnchor editAs="oneCell">
    <xdr:from>
      <xdr:col>2</xdr:col>
      <xdr:colOff>486167</xdr:colOff>
      <xdr:row>4</xdr:row>
      <xdr:rowOff>2452644</xdr:rowOff>
    </xdr:from>
    <xdr:to>
      <xdr:col>2</xdr:col>
      <xdr:colOff>3444875</xdr:colOff>
      <xdr:row>4</xdr:row>
      <xdr:rowOff>4823743</xdr:rowOff>
    </xdr:to>
    <xdr:pic>
      <xdr:nvPicPr>
        <xdr:cNvPr id="14" name="Рисунок 13" descr="Гомельоблгаз_2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19792" y="4278269"/>
          <a:ext cx="2958708" cy="2371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47</xdr:row>
      <xdr:rowOff>95250</xdr:rowOff>
    </xdr:from>
    <xdr:to>
      <xdr:col>2</xdr:col>
      <xdr:colOff>1248834</xdr:colOff>
      <xdr:row>47</xdr:row>
      <xdr:rowOff>861639</xdr:rowOff>
    </xdr:to>
    <xdr:pic>
      <xdr:nvPicPr>
        <xdr:cNvPr id="6823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0143" y="21844000"/>
          <a:ext cx="1163108" cy="766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48</xdr:row>
      <xdr:rowOff>142875</xdr:rowOff>
    </xdr:from>
    <xdr:to>
      <xdr:col>2</xdr:col>
      <xdr:colOff>1323975</xdr:colOff>
      <xdr:row>48</xdr:row>
      <xdr:rowOff>876300</xdr:rowOff>
    </xdr:to>
    <xdr:pic>
      <xdr:nvPicPr>
        <xdr:cNvPr id="6823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23460075"/>
          <a:ext cx="1266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49</xdr:row>
      <xdr:rowOff>123825</xdr:rowOff>
    </xdr:from>
    <xdr:to>
      <xdr:col>2</xdr:col>
      <xdr:colOff>1333500</xdr:colOff>
      <xdr:row>49</xdr:row>
      <xdr:rowOff>895350</xdr:rowOff>
    </xdr:to>
    <xdr:pic>
      <xdr:nvPicPr>
        <xdr:cNvPr id="6823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4431625"/>
          <a:ext cx="12858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50</xdr:row>
      <xdr:rowOff>314325</xdr:rowOff>
    </xdr:from>
    <xdr:to>
      <xdr:col>2</xdr:col>
      <xdr:colOff>1333500</xdr:colOff>
      <xdr:row>51</xdr:row>
      <xdr:rowOff>430742</xdr:rowOff>
    </xdr:to>
    <xdr:pic>
      <xdr:nvPicPr>
        <xdr:cNvPr id="6823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25612725"/>
          <a:ext cx="1200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284693</xdr:colOff>
      <xdr:row>46</xdr:row>
      <xdr:rowOff>38100</xdr:rowOff>
    </xdr:from>
    <xdr:to>
      <xdr:col>2</xdr:col>
      <xdr:colOff>1333501</xdr:colOff>
      <xdr:row>46</xdr:row>
      <xdr:rowOff>860365</xdr:rowOff>
    </xdr:to>
    <xdr:pic>
      <xdr:nvPicPr>
        <xdr:cNvPr id="68238" name="Picture 211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9110" y="20855517"/>
          <a:ext cx="1048808" cy="82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52</xdr:row>
      <xdr:rowOff>190500</xdr:rowOff>
    </xdr:from>
    <xdr:to>
      <xdr:col>2</xdr:col>
      <xdr:colOff>1266825</xdr:colOff>
      <xdr:row>53</xdr:row>
      <xdr:rowOff>520700</xdr:rowOff>
    </xdr:to>
    <xdr:pic>
      <xdr:nvPicPr>
        <xdr:cNvPr id="68239" name="Picture 211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27051000"/>
          <a:ext cx="1085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84666</xdr:colOff>
      <xdr:row>14</xdr:row>
      <xdr:rowOff>76200</xdr:rowOff>
    </xdr:from>
    <xdr:to>
      <xdr:col>2</xdr:col>
      <xdr:colOff>1228725</xdr:colOff>
      <xdr:row>14</xdr:row>
      <xdr:rowOff>888395</xdr:rowOff>
    </xdr:to>
    <xdr:pic>
      <xdr:nvPicPr>
        <xdr:cNvPr id="68240" name="Picture 829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083" y="12014200"/>
          <a:ext cx="1144059" cy="81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</xdr:row>
      <xdr:rowOff>38100</xdr:rowOff>
    </xdr:from>
    <xdr:to>
      <xdr:col>2</xdr:col>
      <xdr:colOff>1266825</xdr:colOff>
      <xdr:row>15</xdr:row>
      <xdr:rowOff>981075</xdr:rowOff>
    </xdr:to>
    <xdr:pic>
      <xdr:nvPicPr>
        <xdr:cNvPr id="68241" name="Picture 829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13134975"/>
          <a:ext cx="1104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66675</xdr:rowOff>
    </xdr:from>
    <xdr:to>
      <xdr:col>2</xdr:col>
      <xdr:colOff>1114425</xdr:colOff>
      <xdr:row>30</xdr:row>
      <xdr:rowOff>335491</xdr:rowOff>
    </xdr:to>
    <xdr:pic>
      <xdr:nvPicPr>
        <xdr:cNvPr id="68242" name="Picture 829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4544675"/>
          <a:ext cx="8286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31</xdr:row>
      <xdr:rowOff>95250</xdr:rowOff>
    </xdr:from>
    <xdr:to>
      <xdr:col>2</xdr:col>
      <xdr:colOff>1171575</xdr:colOff>
      <xdr:row>33</xdr:row>
      <xdr:rowOff>73025</xdr:rowOff>
    </xdr:to>
    <xdr:pic>
      <xdr:nvPicPr>
        <xdr:cNvPr id="68243" name="Picture 830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15716250"/>
          <a:ext cx="923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80" name="Скругленный прямоугольник 79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68245" name="Рисунок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492" y="142875"/>
          <a:ext cx="2238375" cy="767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4</xdr:row>
      <xdr:rowOff>209550</xdr:rowOff>
    </xdr:from>
    <xdr:to>
      <xdr:col>2</xdr:col>
      <xdr:colOff>1323975</xdr:colOff>
      <xdr:row>4</xdr:row>
      <xdr:rowOff>885825</xdr:rowOff>
    </xdr:to>
    <xdr:pic>
      <xdr:nvPicPr>
        <xdr:cNvPr id="68246" name="Рисунок 1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1371600"/>
          <a:ext cx="1228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</xdr:row>
      <xdr:rowOff>180975</xdr:rowOff>
    </xdr:from>
    <xdr:to>
      <xdr:col>2</xdr:col>
      <xdr:colOff>1362075</xdr:colOff>
      <xdr:row>6</xdr:row>
      <xdr:rowOff>895350</xdr:rowOff>
    </xdr:to>
    <xdr:pic>
      <xdr:nvPicPr>
        <xdr:cNvPr id="68247" name="Рисунок 49" descr="ДВО-01-03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3571875"/>
          <a:ext cx="1295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</xdr:row>
      <xdr:rowOff>180975</xdr:rowOff>
    </xdr:from>
    <xdr:to>
      <xdr:col>2</xdr:col>
      <xdr:colOff>1362075</xdr:colOff>
      <xdr:row>7</xdr:row>
      <xdr:rowOff>895350</xdr:rowOff>
    </xdr:to>
    <xdr:pic>
      <xdr:nvPicPr>
        <xdr:cNvPr id="68248" name="Рисунок 49" descr="ДВО-01-03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4686300"/>
          <a:ext cx="1295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209550</xdr:rowOff>
    </xdr:from>
    <xdr:to>
      <xdr:col>2</xdr:col>
      <xdr:colOff>1323975</xdr:colOff>
      <xdr:row>5</xdr:row>
      <xdr:rowOff>885825</xdr:rowOff>
    </xdr:to>
    <xdr:pic>
      <xdr:nvPicPr>
        <xdr:cNvPr id="68249" name="Рисунок 1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2486025"/>
          <a:ext cx="1228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42333</xdr:colOff>
      <xdr:row>9</xdr:row>
      <xdr:rowOff>275166</xdr:rowOff>
    </xdr:from>
    <xdr:to>
      <xdr:col>2</xdr:col>
      <xdr:colOff>1351812</xdr:colOff>
      <xdr:row>9</xdr:row>
      <xdr:rowOff>865715</xdr:rowOff>
    </xdr:to>
    <xdr:pic>
      <xdr:nvPicPr>
        <xdr:cNvPr id="49" name="Рисунок 24" descr="LL-ДПО-01-090-18 для прайса 2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6750" y="6984999"/>
          <a:ext cx="1309479" cy="590549"/>
        </a:xfrm>
        <a:prstGeom prst="rect">
          <a:avLst/>
        </a:prstGeom>
        <a:noFill/>
        <a:ln>
          <a:noFill/>
        </a:ln>
        <a:scene3d>
          <a:camera prst="orthographicFront">
            <a:rot lat="0" lon="0" rev="10799999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10</xdr:row>
      <xdr:rowOff>228600</xdr:rowOff>
    </xdr:from>
    <xdr:to>
      <xdr:col>2</xdr:col>
      <xdr:colOff>1352550</xdr:colOff>
      <xdr:row>10</xdr:row>
      <xdr:rowOff>828675</xdr:rowOff>
    </xdr:to>
    <xdr:pic>
      <xdr:nvPicPr>
        <xdr:cNvPr id="68251" name="Рисунок 23" descr="LL-ДПО-01-045-18 для прайса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8077200"/>
          <a:ext cx="1323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11</xdr:row>
      <xdr:rowOff>228600</xdr:rowOff>
    </xdr:from>
    <xdr:to>
      <xdr:col>2</xdr:col>
      <xdr:colOff>1352550</xdr:colOff>
      <xdr:row>11</xdr:row>
      <xdr:rowOff>828675</xdr:rowOff>
    </xdr:to>
    <xdr:pic>
      <xdr:nvPicPr>
        <xdr:cNvPr id="68252" name="Рисунок 23" descr="LL-ДПО-01-045-18 для прайса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9191625"/>
          <a:ext cx="1323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12</xdr:row>
      <xdr:rowOff>228600</xdr:rowOff>
    </xdr:from>
    <xdr:to>
      <xdr:col>2</xdr:col>
      <xdr:colOff>1228725</xdr:colOff>
      <xdr:row>12</xdr:row>
      <xdr:rowOff>828675</xdr:rowOff>
    </xdr:to>
    <xdr:pic>
      <xdr:nvPicPr>
        <xdr:cNvPr id="68253" name="Рисунок 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10306050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13</xdr:row>
      <xdr:rowOff>228600</xdr:rowOff>
    </xdr:from>
    <xdr:to>
      <xdr:col>2</xdr:col>
      <xdr:colOff>1228725</xdr:colOff>
      <xdr:row>13</xdr:row>
      <xdr:rowOff>828675</xdr:rowOff>
    </xdr:to>
    <xdr:pic>
      <xdr:nvPicPr>
        <xdr:cNvPr id="68254" name="Рисунок 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11315700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34</xdr:row>
      <xdr:rowOff>66675</xdr:rowOff>
    </xdr:from>
    <xdr:to>
      <xdr:col>2</xdr:col>
      <xdr:colOff>1114425</xdr:colOff>
      <xdr:row>36</xdr:row>
      <xdr:rowOff>314325</xdr:rowOff>
    </xdr:to>
    <xdr:pic>
      <xdr:nvPicPr>
        <xdr:cNvPr id="68255" name="Picture 829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6830675"/>
          <a:ext cx="8286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37</xdr:row>
      <xdr:rowOff>95250</xdr:rowOff>
    </xdr:from>
    <xdr:to>
      <xdr:col>2</xdr:col>
      <xdr:colOff>1171575</xdr:colOff>
      <xdr:row>39</xdr:row>
      <xdr:rowOff>295275</xdr:rowOff>
    </xdr:to>
    <xdr:pic>
      <xdr:nvPicPr>
        <xdr:cNvPr id="68256" name="Picture 830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18002250"/>
          <a:ext cx="923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40</xdr:row>
      <xdr:rowOff>66675</xdr:rowOff>
    </xdr:from>
    <xdr:to>
      <xdr:col>2</xdr:col>
      <xdr:colOff>1114425</xdr:colOff>
      <xdr:row>42</xdr:row>
      <xdr:rowOff>314325</xdr:rowOff>
    </xdr:to>
    <xdr:pic>
      <xdr:nvPicPr>
        <xdr:cNvPr id="68257" name="Picture 829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9116675"/>
          <a:ext cx="8286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43</xdr:row>
      <xdr:rowOff>95250</xdr:rowOff>
    </xdr:from>
    <xdr:to>
      <xdr:col>2</xdr:col>
      <xdr:colOff>1171575</xdr:colOff>
      <xdr:row>45</xdr:row>
      <xdr:rowOff>337609</xdr:rowOff>
    </xdr:to>
    <xdr:pic>
      <xdr:nvPicPr>
        <xdr:cNvPr id="68258" name="Picture 830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20288250"/>
          <a:ext cx="923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42333</xdr:colOff>
      <xdr:row>8</xdr:row>
      <xdr:rowOff>275166</xdr:rowOff>
    </xdr:from>
    <xdr:to>
      <xdr:col>2</xdr:col>
      <xdr:colOff>1351812</xdr:colOff>
      <xdr:row>8</xdr:row>
      <xdr:rowOff>865715</xdr:rowOff>
    </xdr:to>
    <xdr:pic>
      <xdr:nvPicPr>
        <xdr:cNvPr id="46" name="Рисунок 24" descr="LL-ДПО-01-090-18 для прайса 2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6750" y="6984999"/>
          <a:ext cx="1309479" cy="590549"/>
        </a:xfrm>
        <a:prstGeom prst="rect">
          <a:avLst/>
        </a:prstGeom>
        <a:noFill/>
        <a:ln>
          <a:noFill/>
        </a:ln>
        <a:scene3d>
          <a:camera prst="orthographicFront">
            <a:rot lat="0" lon="0" rev="10799999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84666</xdr:colOff>
      <xdr:row>18</xdr:row>
      <xdr:rowOff>52917</xdr:rowOff>
    </xdr:from>
    <xdr:to>
      <xdr:col>2</xdr:col>
      <xdr:colOff>1370541</xdr:colOff>
      <xdr:row>18</xdr:row>
      <xdr:rowOff>872067</xdr:rowOff>
    </xdr:to>
    <xdr:pic>
      <xdr:nvPicPr>
        <xdr:cNvPr id="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083" y="14107584"/>
          <a:ext cx="1285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74083</xdr:colOff>
      <xdr:row>19</xdr:row>
      <xdr:rowOff>116417</xdr:rowOff>
    </xdr:from>
    <xdr:to>
      <xdr:col>2</xdr:col>
      <xdr:colOff>1321858</xdr:colOff>
      <xdr:row>19</xdr:row>
      <xdr:rowOff>764117</xdr:rowOff>
    </xdr:to>
    <xdr:pic>
      <xdr:nvPicPr>
        <xdr:cNvPr id="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8500" y="15038917"/>
          <a:ext cx="1247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20</xdr:row>
      <xdr:rowOff>158750</xdr:rowOff>
    </xdr:from>
    <xdr:to>
      <xdr:col>2</xdr:col>
      <xdr:colOff>1352550</xdr:colOff>
      <xdr:row>20</xdr:row>
      <xdr:rowOff>796925</xdr:rowOff>
    </xdr:to>
    <xdr:pic>
      <xdr:nvPicPr>
        <xdr:cNvPr id="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9667" y="15896167"/>
          <a:ext cx="1257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21</xdr:row>
      <xdr:rowOff>74083</xdr:rowOff>
    </xdr:from>
    <xdr:to>
      <xdr:col>2</xdr:col>
      <xdr:colOff>1352550</xdr:colOff>
      <xdr:row>21</xdr:row>
      <xdr:rowOff>740833</xdr:rowOff>
    </xdr:to>
    <xdr:pic>
      <xdr:nvPicPr>
        <xdr:cNvPr id="8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9667" y="16689916"/>
          <a:ext cx="1257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201084</xdr:colOff>
      <xdr:row>22</xdr:row>
      <xdr:rowOff>95250</xdr:rowOff>
    </xdr:from>
    <xdr:to>
      <xdr:col>2</xdr:col>
      <xdr:colOff>1296459</xdr:colOff>
      <xdr:row>22</xdr:row>
      <xdr:rowOff>609600</xdr:rowOff>
    </xdr:to>
    <xdr:pic>
      <xdr:nvPicPr>
        <xdr:cNvPr id="8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1" y="17462500"/>
          <a:ext cx="1095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201084</xdr:colOff>
      <xdr:row>23</xdr:row>
      <xdr:rowOff>95250</xdr:rowOff>
    </xdr:from>
    <xdr:ext cx="1095375" cy="514350"/>
    <xdr:pic>
      <xdr:nvPicPr>
        <xdr:cNvPr id="88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1" y="17462500"/>
          <a:ext cx="1095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211666</xdr:colOff>
      <xdr:row>24</xdr:row>
      <xdr:rowOff>42333</xdr:rowOff>
    </xdr:from>
    <xdr:to>
      <xdr:col>2</xdr:col>
      <xdr:colOff>1230841</xdr:colOff>
      <xdr:row>24</xdr:row>
      <xdr:rowOff>709083</xdr:rowOff>
    </xdr:to>
    <xdr:pic>
      <xdr:nvPicPr>
        <xdr:cNvPr id="9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6083" y="18711333"/>
          <a:ext cx="1019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211666</xdr:colOff>
      <xdr:row>25</xdr:row>
      <xdr:rowOff>42333</xdr:rowOff>
    </xdr:from>
    <xdr:ext cx="1019175" cy="666750"/>
    <xdr:pic>
      <xdr:nvPicPr>
        <xdr:cNvPr id="91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6083" y="18901833"/>
          <a:ext cx="1019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116417</xdr:colOff>
      <xdr:row>26</xdr:row>
      <xdr:rowOff>42333</xdr:rowOff>
    </xdr:from>
    <xdr:to>
      <xdr:col>2</xdr:col>
      <xdr:colOff>1383242</xdr:colOff>
      <xdr:row>26</xdr:row>
      <xdr:rowOff>785283</xdr:rowOff>
    </xdr:to>
    <xdr:pic>
      <xdr:nvPicPr>
        <xdr:cNvPr id="9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4" y="20499916"/>
          <a:ext cx="1266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116417</xdr:colOff>
      <xdr:row>27</xdr:row>
      <xdr:rowOff>42333</xdr:rowOff>
    </xdr:from>
    <xdr:ext cx="1266825" cy="742950"/>
    <xdr:pic>
      <xdr:nvPicPr>
        <xdr:cNvPr id="9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4" y="20499916"/>
          <a:ext cx="1266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85" name="Скругленный прямоугольник 84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74032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4</xdr:row>
      <xdr:rowOff>104775</xdr:rowOff>
    </xdr:from>
    <xdr:to>
      <xdr:col>2</xdr:col>
      <xdr:colOff>1019175</xdr:colOff>
      <xdr:row>4</xdr:row>
      <xdr:rowOff>676275</xdr:rowOff>
    </xdr:to>
    <xdr:pic>
      <xdr:nvPicPr>
        <xdr:cNvPr id="74033" name="Picture 2000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1266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5</xdr:row>
      <xdr:rowOff>104775</xdr:rowOff>
    </xdr:from>
    <xdr:to>
      <xdr:col>2</xdr:col>
      <xdr:colOff>1019175</xdr:colOff>
      <xdr:row>5</xdr:row>
      <xdr:rowOff>676275</xdr:rowOff>
    </xdr:to>
    <xdr:pic>
      <xdr:nvPicPr>
        <xdr:cNvPr id="74034" name="Picture 2001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2028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6</xdr:row>
      <xdr:rowOff>104775</xdr:rowOff>
    </xdr:from>
    <xdr:to>
      <xdr:col>2</xdr:col>
      <xdr:colOff>1019175</xdr:colOff>
      <xdr:row>7</xdr:row>
      <xdr:rowOff>20108</xdr:rowOff>
    </xdr:to>
    <xdr:pic>
      <xdr:nvPicPr>
        <xdr:cNvPr id="74035" name="Picture 2002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2790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7</xdr:row>
      <xdr:rowOff>104775</xdr:rowOff>
    </xdr:from>
    <xdr:to>
      <xdr:col>2</xdr:col>
      <xdr:colOff>1019175</xdr:colOff>
      <xdr:row>7</xdr:row>
      <xdr:rowOff>676275</xdr:rowOff>
    </xdr:to>
    <xdr:pic>
      <xdr:nvPicPr>
        <xdr:cNvPr id="74036" name="Picture 2003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552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8</xdr:row>
      <xdr:rowOff>104775</xdr:rowOff>
    </xdr:from>
    <xdr:to>
      <xdr:col>2</xdr:col>
      <xdr:colOff>1019175</xdr:colOff>
      <xdr:row>8</xdr:row>
      <xdr:rowOff>676275</xdr:rowOff>
    </xdr:to>
    <xdr:pic>
      <xdr:nvPicPr>
        <xdr:cNvPr id="74037" name="Picture 2004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4314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9</xdr:row>
      <xdr:rowOff>104775</xdr:rowOff>
    </xdr:from>
    <xdr:to>
      <xdr:col>2</xdr:col>
      <xdr:colOff>1019175</xdr:colOff>
      <xdr:row>9</xdr:row>
      <xdr:rowOff>676275</xdr:rowOff>
    </xdr:to>
    <xdr:pic>
      <xdr:nvPicPr>
        <xdr:cNvPr id="74038" name="Picture 2016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5076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10</xdr:row>
      <xdr:rowOff>104775</xdr:rowOff>
    </xdr:from>
    <xdr:to>
      <xdr:col>2</xdr:col>
      <xdr:colOff>1019175</xdr:colOff>
      <xdr:row>10</xdr:row>
      <xdr:rowOff>676275</xdr:rowOff>
    </xdr:to>
    <xdr:pic>
      <xdr:nvPicPr>
        <xdr:cNvPr id="74039" name="Picture 2017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5838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11</xdr:row>
      <xdr:rowOff>104775</xdr:rowOff>
    </xdr:from>
    <xdr:to>
      <xdr:col>2</xdr:col>
      <xdr:colOff>1019175</xdr:colOff>
      <xdr:row>11</xdr:row>
      <xdr:rowOff>676275</xdr:rowOff>
    </xdr:to>
    <xdr:pic>
      <xdr:nvPicPr>
        <xdr:cNvPr id="74040" name="Picture 2018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6600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12</xdr:row>
      <xdr:rowOff>104775</xdr:rowOff>
    </xdr:from>
    <xdr:to>
      <xdr:col>2</xdr:col>
      <xdr:colOff>1019175</xdr:colOff>
      <xdr:row>12</xdr:row>
      <xdr:rowOff>676275</xdr:rowOff>
    </xdr:to>
    <xdr:pic>
      <xdr:nvPicPr>
        <xdr:cNvPr id="74041" name="Picture 2019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7362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13</xdr:row>
      <xdr:rowOff>104775</xdr:rowOff>
    </xdr:from>
    <xdr:to>
      <xdr:col>2</xdr:col>
      <xdr:colOff>1019175</xdr:colOff>
      <xdr:row>14</xdr:row>
      <xdr:rowOff>9525</xdr:rowOff>
    </xdr:to>
    <xdr:pic>
      <xdr:nvPicPr>
        <xdr:cNvPr id="74042" name="Picture 2020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8124825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14</xdr:row>
      <xdr:rowOff>47625</xdr:rowOff>
    </xdr:from>
    <xdr:to>
      <xdr:col>2</xdr:col>
      <xdr:colOff>1047750</xdr:colOff>
      <xdr:row>14</xdr:row>
      <xdr:rowOff>714375</xdr:rowOff>
    </xdr:to>
    <xdr:pic>
      <xdr:nvPicPr>
        <xdr:cNvPr id="74043" name="Picture 6379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8829675"/>
          <a:ext cx="685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16</xdr:row>
      <xdr:rowOff>47625</xdr:rowOff>
    </xdr:from>
    <xdr:to>
      <xdr:col>2</xdr:col>
      <xdr:colOff>1114425</xdr:colOff>
      <xdr:row>16</xdr:row>
      <xdr:rowOff>723900</xdr:rowOff>
    </xdr:to>
    <xdr:pic>
      <xdr:nvPicPr>
        <xdr:cNvPr id="74044" name="Picture 638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10353675"/>
          <a:ext cx="800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15</xdr:row>
      <xdr:rowOff>47625</xdr:rowOff>
    </xdr:from>
    <xdr:to>
      <xdr:col>2</xdr:col>
      <xdr:colOff>1114425</xdr:colOff>
      <xdr:row>15</xdr:row>
      <xdr:rowOff>723900</xdr:rowOff>
    </xdr:to>
    <xdr:pic>
      <xdr:nvPicPr>
        <xdr:cNvPr id="74045" name="Picture 638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9591675"/>
          <a:ext cx="800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24</xdr:row>
      <xdr:rowOff>133350</xdr:rowOff>
    </xdr:from>
    <xdr:to>
      <xdr:col>2</xdr:col>
      <xdr:colOff>1285875</xdr:colOff>
      <xdr:row>24</xdr:row>
      <xdr:rowOff>723900</xdr:rowOff>
    </xdr:to>
    <xdr:pic>
      <xdr:nvPicPr>
        <xdr:cNvPr id="74046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7097375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21</xdr:row>
      <xdr:rowOff>114300</xdr:rowOff>
    </xdr:from>
    <xdr:to>
      <xdr:col>2</xdr:col>
      <xdr:colOff>1323975</xdr:colOff>
      <xdr:row>21</xdr:row>
      <xdr:rowOff>762000</xdr:rowOff>
    </xdr:to>
    <xdr:pic>
      <xdr:nvPicPr>
        <xdr:cNvPr id="74047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14620875"/>
          <a:ext cx="1257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17</xdr:row>
      <xdr:rowOff>85725</xdr:rowOff>
    </xdr:from>
    <xdr:to>
      <xdr:col>2</xdr:col>
      <xdr:colOff>1066800</xdr:colOff>
      <xdr:row>17</xdr:row>
      <xdr:rowOff>676275</xdr:rowOff>
    </xdr:to>
    <xdr:pic>
      <xdr:nvPicPr>
        <xdr:cNvPr id="74048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11153775"/>
          <a:ext cx="762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18</xdr:row>
      <xdr:rowOff>76200</xdr:rowOff>
    </xdr:from>
    <xdr:to>
      <xdr:col>2</xdr:col>
      <xdr:colOff>1133475</xdr:colOff>
      <xdr:row>18</xdr:row>
      <xdr:rowOff>695325</xdr:rowOff>
    </xdr:to>
    <xdr:pic>
      <xdr:nvPicPr>
        <xdr:cNvPr id="74049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11906250"/>
          <a:ext cx="8953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19</xdr:row>
      <xdr:rowOff>66675</xdr:rowOff>
    </xdr:from>
    <xdr:to>
      <xdr:col>2</xdr:col>
      <xdr:colOff>1104900</xdr:colOff>
      <xdr:row>19</xdr:row>
      <xdr:rowOff>714375</xdr:rowOff>
    </xdr:to>
    <xdr:pic>
      <xdr:nvPicPr>
        <xdr:cNvPr id="74050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2658725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20</xdr:row>
      <xdr:rowOff>66675</xdr:rowOff>
    </xdr:from>
    <xdr:to>
      <xdr:col>2</xdr:col>
      <xdr:colOff>1181100</xdr:colOff>
      <xdr:row>20</xdr:row>
      <xdr:rowOff>695325</xdr:rowOff>
    </xdr:to>
    <xdr:pic>
      <xdr:nvPicPr>
        <xdr:cNvPr id="74051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13420725"/>
          <a:ext cx="923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57150</xdr:rowOff>
    </xdr:from>
    <xdr:to>
      <xdr:col>2</xdr:col>
      <xdr:colOff>1200150</xdr:colOff>
      <xdr:row>26</xdr:row>
      <xdr:rowOff>695325</xdr:rowOff>
    </xdr:to>
    <xdr:pic>
      <xdr:nvPicPr>
        <xdr:cNvPr id="74052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8602325"/>
          <a:ext cx="914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22</xdr:row>
      <xdr:rowOff>38100</xdr:rowOff>
    </xdr:from>
    <xdr:to>
      <xdr:col>2</xdr:col>
      <xdr:colOff>1266825</xdr:colOff>
      <xdr:row>22</xdr:row>
      <xdr:rowOff>800100</xdr:rowOff>
    </xdr:to>
    <xdr:pic>
      <xdr:nvPicPr>
        <xdr:cNvPr id="74053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536382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25</xdr:row>
      <xdr:rowOff>76200</xdr:rowOff>
    </xdr:from>
    <xdr:to>
      <xdr:col>2</xdr:col>
      <xdr:colOff>1171575</xdr:colOff>
      <xdr:row>25</xdr:row>
      <xdr:rowOff>695325</xdr:rowOff>
    </xdr:to>
    <xdr:pic>
      <xdr:nvPicPr>
        <xdr:cNvPr id="74054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7859375"/>
          <a:ext cx="885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57150</xdr:rowOff>
    </xdr:from>
    <xdr:to>
      <xdr:col>2</xdr:col>
      <xdr:colOff>1200150</xdr:colOff>
      <xdr:row>27</xdr:row>
      <xdr:rowOff>695325</xdr:rowOff>
    </xdr:to>
    <xdr:pic>
      <xdr:nvPicPr>
        <xdr:cNvPr id="74055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9364325"/>
          <a:ext cx="914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57150</xdr:rowOff>
    </xdr:from>
    <xdr:to>
      <xdr:col>2</xdr:col>
      <xdr:colOff>1209675</xdr:colOff>
      <xdr:row>28</xdr:row>
      <xdr:rowOff>695325</xdr:rowOff>
    </xdr:to>
    <xdr:pic>
      <xdr:nvPicPr>
        <xdr:cNvPr id="74056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20126325"/>
          <a:ext cx="923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29</xdr:row>
      <xdr:rowOff>66675</xdr:rowOff>
    </xdr:from>
    <xdr:to>
      <xdr:col>2</xdr:col>
      <xdr:colOff>1171575</xdr:colOff>
      <xdr:row>29</xdr:row>
      <xdr:rowOff>685800</xdr:rowOff>
    </xdr:to>
    <xdr:pic>
      <xdr:nvPicPr>
        <xdr:cNvPr id="74057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20897850"/>
          <a:ext cx="885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23</xdr:row>
      <xdr:rowOff>28575</xdr:rowOff>
    </xdr:from>
    <xdr:to>
      <xdr:col>2</xdr:col>
      <xdr:colOff>1257300</xdr:colOff>
      <xdr:row>23</xdr:row>
      <xdr:rowOff>800100</xdr:rowOff>
    </xdr:to>
    <xdr:pic>
      <xdr:nvPicPr>
        <xdr:cNvPr id="74058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6173450"/>
          <a:ext cx="1143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38</xdr:row>
      <xdr:rowOff>133350</xdr:rowOff>
    </xdr:from>
    <xdr:to>
      <xdr:col>2</xdr:col>
      <xdr:colOff>1285875</xdr:colOff>
      <xdr:row>38</xdr:row>
      <xdr:rowOff>723900</xdr:rowOff>
    </xdr:to>
    <xdr:pic>
      <xdr:nvPicPr>
        <xdr:cNvPr id="59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221303850"/>
          <a:ext cx="11811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35</xdr:row>
      <xdr:rowOff>104775</xdr:rowOff>
    </xdr:from>
    <xdr:to>
      <xdr:col>2</xdr:col>
      <xdr:colOff>1323975</xdr:colOff>
      <xdr:row>35</xdr:row>
      <xdr:rowOff>752475</xdr:rowOff>
    </xdr:to>
    <xdr:pic>
      <xdr:nvPicPr>
        <xdr:cNvPr id="60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218617800"/>
          <a:ext cx="1257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31</xdr:row>
      <xdr:rowOff>104775</xdr:rowOff>
    </xdr:from>
    <xdr:to>
      <xdr:col>2</xdr:col>
      <xdr:colOff>1066800</xdr:colOff>
      <xdr:row>31</xdr:row>
      <xdr:rowOff>695325</xdr:rowOff>
    </xdr:to>
    <xdr:pic>
      <xdr:nvPicPr>
        <xdr:cNvPr id="61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215569800"/>
          <a:ext cx="762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32</xdr:row>
      <xdr:rowOff>76200</xdr:rowOff>
    </xdr:from>
    <xdr:to>
      <xdr:col>2</xdr:col>
      <xdr:colOff>1133475</xdr:colOff>
      <xdr:row>32</xdr:row>
      <xdr:rowOff>695325</xdr:rowOff>
    </xdr:to>
    <xdr:pic>
      <xdr:nvPicPr>
        <xdr:cNvPr id="62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950" y="216303225"/>
          <a:ext cx="8953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33</xdr:row>
      <xdr:rowOff>66675</xdr:rowOff>
    </xdr:from>
    <xdr:to>
      <xdr:col>2</xdr:col>
      <xdr:colOff>1104900</xdr:colOff>
      <xdr:row>33</xdr:row>
      <xdr:rowOff>714375</xdr:rowOff>
    </xdr:to>
    <xdr:pic>
      <xdr:nvPicPr>
        <xdr:cNvPr id="6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217055700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34</xdr:row>
      <xdr:rowOff>76200</xdr:rowOff>
    </xdr:from>
    <xdr:to>
      <xdr:col>2</xdr:col>
      <xdr:colOff>1190625</xdr:colOff>
      <xdr:row>34</xdr:row>
      <xdr:rowOff>704850</xdr:rowOff>
    </xdr:to>
    <xdr:pic>
      <xdr:nvPicPr>
        <xdr:cNvPr id="6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525" y="217827225"/>
          <a:ext cx="923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36</xdr:row>
      <xdr:rowOff>28575</xdr:rowOff>
    </xdr:from>
    <xdr:to>
      <xdr:col>2</xdr:col>
      <xdr:colOff>1314450</xdr:colOff>
      <xdr:row>36</xdr:row>
      <xdr:rowOff>857250</xdr:rowOff>
    </xdr:to>
    <xdr:pic>
      <xdr:nvPicPr>
        <xdr:cNvPr id="65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19427425"/>
          <a:ext cx="1228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37</xdr:row>
      <xdr:rowOff>38100</xdr:rowOff>
    </xdr:from>
    <xdr:to>
      <xdr:col>2</xdr:col>
      <xdr:colOff>1314450</xdr:colOff>
      <xdr:row>37</xdr:row>
      <xdr:rowOff>866775</xdr:rowOff>
    </xdr:to>
    <xdr:pic>
      <xdr:nvPicPr>
        <xdr:cNvPr id="6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20322775"/>
          <a:ext cx="1228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39</xdr:row>
      <xdr:rowOff>104775</xdr:rowOff>
    </xdr:from>
    <xdr:to>
      <xdr:col>2</xdr:col>
      <xdr:colOff>1038225</xdr:colOff>
      <xdr:row>39</xdr:row>
      <xdr:rowOff>676275</xdr:rowOff>
    </xdr:to>
    <xdr:pic>
      <xdr:nvPicPr>
        <xdr:cNvPr id="67" name="Picture 2000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2161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40</xdr:row>
      <xdr:rowOff>104775</xdr:rowOff>
    </xdr:from>
    <xdr:to>
      <xdr:col>2</xdr:col>
      <xdr:colOff>1038225</xdr:colOff>
      <xdr:row>40</xdr:row>
      <xdr:rowOff>676275</xdr:rowOff>
    </xdr:to>
    <xdr:pic>
      <xdr:nvPicPr>
        <xdr:cNvPr id="68" name="Picture 2001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2923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41</xdr:row>
      <xdr:rowOff>104775</xdr:rowOff>
    </xdr:from>
    <xdr:to>
      <xdr:col>2</xdr:col>
      <xdr:colOff>1038225</xdr:colOff>
      <xdr:row>41</xdr:row>
      <xdr:rowOff>676275</xdr:rowOff>
    </xdr:to>
    <xdr:pic>
      <xdr:nvPicPr>
        <xdr:cNvPr id="69" name="Picture 2002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3685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42</xdr:row>
      <xdr:rowOff>104775</xdr:rowOff>
    </xdr:from>
    <xdr:to>
      <xdr:col>2</xdr:col>
      <xdr:colOff>1038225</xdr:colOff>
      <xdr:row>42</xdr:row>
      <xdr:rowOff>676275</xdr:rowOff>
    </xdr:to>
    <xdr:pic>
      <xdr:nvPicPr>
        <xdr:cNvPr id="70" name="Picture 2003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4447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43</xdr:row>
      <xdr:rowOff>104775</xdr:rowOff>
    </xdr:from>
    <xdr:to>
      <xdr:col>2</xdr:col>
      <xdr:colOff>1038225</xdr:colOff>
      <xdr:row>43</xdr:row>
      <xdr:rowOff>676275</xdr:rowOff>
    </xdr:to>
    <xdr:pic>
      <xdr:nvPicPr>
        <xdr:cNvPr id="71" name="Picture 2004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5209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44</xdr:row>
      <xdr:rowOff>104775</xdr:rowOff>
    </xdr:from>
    <xdr:to>
      <xdr:col>2</xdr:col>
      <xdr:colOff>1038225</xdr:colOff>
      <xdr:row>44</xdr:row>
      <xdr:rowOff>676275</xdr:rowOff>
    </xdr:to>
    <xdr:pic>
      <xdr:nvPicPr>
        <xdr:cNvPr id="72" name="Picture 2016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5971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45</xdr:row>
      <xdr:rowOff>104775</xdr:rowOff>
    </xdr:from>
    <xdr:to>
      <xdr:col>2</xdr:col>
      <xdr:colOff>1038225</xdr:colOff>
      <xdr:row>45</xdr:row>
      <xdr:rowOff>676275</xdr:rowOff>
    </xdr:to>
    <xdr:pic>
      <xdr:nvPicPr>
        <xdr:cNvPr id="73" name="Picture 2017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6733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46</xdr:row>
      <xdr:rowOff>104775</xdr:rowOff>
    </xdr:from>
    <xdr:to>
      <xdr:col>2</xdr:col>
      <xdr:colOff>1038225</xdr:colOff>
      <xdr:row>46</xdr:row>
      <xdr:rowOff>676275</xdr:rowOff>
    </xdr:to>
    <xdr:pic>
      <xdr:nvPicPr>
        <xdr:cNvPr id="74" name="Picture 2018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7495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47</xdr:row>
      <xdr:rowOff>104775</xdr:rowOff>
    </xdr:from>
    <xdr:to>
      <xdr:col>2</xdr:col>
      <xdr:colOff>1038225</xdr:colOff>
      <xdr:row>47</xdr:row>
      <xdr:rowOff>676275</xdr:rowOff>
    </xdr:to>
    <xdr:pic>
      <xdr:nvPicPr>
        <xdr:cNvPr id="75" name="Picture 2019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8257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48</xdr:row>
      <xdr:rowOff>104775</xdr:rowOff>
    </xdr:from>
    <xdr:to>
      <xdr:col>2</xdr:col>
      <xdr:colOff>1038225</xdr:colOff>
      <xdr:row>48</xdr:row>
      <xdr:rowOff>676275</xdr:rowOff>
    </xdr:to>
    <xdr:pic>
      <xdr:nvPicPr>
        <xdr:cNvPr id="76" name="Picture 2020" descr="IK4LRPV6]0(5[U~`NVYHTBY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2290191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50</xdr:row>
      <xdr:rowOff>57150</xdr:rowOff>
    </xdr:from>
    <xdr:to>
      <xdr:col>2</xdr:col>
      <xdr:colOff>1362075</xdr:colOff>
      <xdr:row>50</xdr:row>
      <xdr:rowOff>847725</xdr:rowOff>
    </xdr:to>
    <xdr:pic>
      <xdr:nvPicPr>
        <xdr:cNvPr id="77" name="Picture 2079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230619300"/>
          <a:ext cx="1238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49</xdr:row>
      <xdr:rowOff>47625</xdr:rowOff>
    </xdr:from>
    <xdr:to>
      <xdr:col>2</xdr:col>
      <xdr:colOff>1343025</xdr:colOff>
      <xdr:row>49</xdr:row>
      <xdr:rowOff>828675</xdr:rowOff>
    </xdr:to>
    <xdr:pic>
      <xdr:nvPicPr>
        <xdr:cNvPr id="78" name="Picture 208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229723950"/>
          <a:ext cx="1238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51</xdr:row>
      <xdr:rowOff>57150</xdr:rowOff>
    </xdr:from>
    <xdr:to>
      <xdr:col>2</xdr:col>
      <xdr:colOff>1352550</xdr:colOff>
      <xdr:row>51</xdr:row>
      <xdr:rowOff>828675</xdr:rowOff>
    </xdr:to>
    <xdr:pic>
      <xdr:nvPicPr>
        <xdr:cNvPr id="79" name="Picture 208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231505125"/>
          <a:ext cx="1228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52</xdr:row>
      <xdr:rowOff>47625</xdr:rowOff>
    </xdr:from>
    <xdr:to>
      <xdr:col>2</xdr:col>
      <xdr:colOff>1371600</xdr:colOff>
      <xdr:row>52</xdr:row>
      <xdr:rowOff>819150</xdr:rowOff>
    </xdr:to>
    <xdr:pic>
      <xdr:nvPicPr>
        <xdr:cNvPr id="80" name="Picture 208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232381425"/>
          <a:ext cx="1228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5457825</xdr:colOff>
      <xdr:row>4</xdr:row>
      <xdr:rowOff>95250</xdr:rowOff>
    </xdr:from>
    <xdr:to>
      <xdr:col>1</xdr:col>
      <xdr:colOff>6800850</xdr:colOff>
      <xdr:row>4</xdr:row>
      <xdr:rowOff>1666875</xdr:rowOff>
    </xdr:to>
    <xdr:pic>
      <xdr:nvPicPr>
        <xdr:cNvPr id="73052" name="Рисунок 13" descr="LL-ДКУ-02-050 для сайт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2150" y="1790700"/>
          <a:ext cx="13430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5467350</xdr:colOff>
      <xdr:row>5</xdr:row>
      <xdr:rowOff>66675</xdr:rowOff>
    </xdr:from>
    <xdr:to>
      <xdr:col>1</xdr:col>
      <xdr:colOff>6772275</xdr:colOff>
      <xdr:row>5</xdr:row>
      <xdr:rowOff>1714500</xdr:rowOff>
    </xdr:to>
    <xdr:pic>
      <xdr:nvPicPr>
        <xdr:cNvPr id="73053" name="Рисунок 15" descr="LL-ДКУ-02-64 для прайса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3533775"/>
          <a:ext cx="13049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5629275</xdr:colOff>
      <xdr:row>6</xdr:row>
      <xdr:rowOff>114300</xdr:rowOff>
    </xdr:from>
    <xdr:to>
      <xdr:col>1</xdr:col>
      <xdr:colOff>6734175</xdr:colOff>
      <xdr:row>6</xdr:row>
      <xdr:rowOff>1647825</xdr:rowOff>
    </xdr:to>
    <xdr:pic>
      <xdr:nvPicPr>
        <xdr:cNvPr id="73054" name="Рисунок 12" descr="LL-ДКУ-02-095 для прайса 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535305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5591175</xdr:colOff>
      <xdr:row>8</xdr:row>
      <xdr:rowOff>104775</xdr:rowOff>
    </xdr:from>
    <xdr:to>
      <xdr:col>1</xdr:col>
      <xdr:colOff>6667500</xdr:colOff>
      <xdr:row>8</xdr:row>
      <xdr:rowOff>1685925</xdr:rowOff>
    </xdr:to>
    <xdr:pic>
      <xdr:nvPicPr>
        <xdr:cNvPr id="73055" name="Рисунок 13" descr="LL-ДКУ-02-190 для прайса 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8886825"/>
          <a:ext cx="10763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6677025</xdr:colOff>
      <xdr:row>4</xdr:row>
      <xdr:rowOff>485775</xdr:rowOff>
    </xdr:from>
    <xdr:to>
      <xdr:col>1</xdr:col>
      <xdr:colOff>7515225</xdr:colOff>
      <xdr:row>4</xdr:row>
      <xdr:rowOff>1438275</xdr:rowOff>
    </xdr:to>
    <xdr:pic>
      <xdr:nvPicPr>
        <xdr:cNvPr id="73056" name="Рисунок 15" descr="LL-ДБУ-01-050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2181225"/>
          <a:ext cx="838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6696075</xdr:colOff>
      <xdr:row>5</xdr:row>
      <xdr:rowOff>457200</xdr:rowOff>
    </xdr:from>
    <xdr:to>
      <xdr:col>1</xdr:col>
      <xdr:colOff>7505700</xdr:colOff>
      <xdr:row>5</xdr:row>
      <xdr:rowOff>1466850</xdr:rowOff>
    </xdr:to>
    <xdr:pic>
      <xdr:nvPicPr>
        <xdr:cNvPr id="73057" name="Рисунок 16" descr="LL-ДБУ-01-064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0" y="3924300"/>
          <a:ext cx="809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6677025</xdr:colOff>
      <xdr:row>6</xdr:row>
      <xdr:rowOff>419100</xdr:rowOff>
    </xdr:from>
    <xdr:to>
      <xdr:col>1</xdr:col>
      <xdr:colOff>7600950</xdr:colOff>
      <xdr:row>6</xdr:row>
      <xdr:rowOff>1485900</xdr:rowOff>
    </xdr:to>
    <xdr:pic>
      <xdr:nvPicPr>
        <xdr:cNvPr id="73058" name="Рисунок 17" descr="LL-ДБУ-01-095 для прайса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5657850"/>
          <a:ext cx="923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6087836</xdr:colOff>
      <xdr:row>12</xdr:row>
      <xdr:rowOff>258745</xdr:rowOff>
    </xdr:from>
    <xdr:to>
      <xdr:col>1</xdr:col>
      <xdr:colOff>7438499</xdr:colOff>
      <xdr:row>12</xdr:row>
      <xdr:rowOff>1527241</xdr:rowOff>
    </xdr:to>
    <xdr:pic>
      <xdr:nvPicPr>
        <xdr:cNvPr id="9" name="Рисунок 130" descr="LL-ДБП-01-095 для прайса.jpg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 bwMode="auto">
        <a:xfrm>
          <a:off x="6400800" y="16097459"/>
          <a:ext cx="1350663" cy="1268496"/>
        </a:xfrm>
        <a:prstGeom prst="round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</xdr:col>
      <xdr:colOff>6677025</xdr:colOff>
      <xdr:row>8</xdr:row>
      <xdr:rowOff>552450</xdr:rowOff>
    </xdr:from>
    <xdr:to>
      <xdr:col>1</xdr:col>
      <xdr:colOff>7743825</xdr:colOff>
      <xdr:row>8</xdr:row>
      <xdr:rowOff>1295400</xdr:rowOff>
    </xdr:to>
    <xdr:pic>
      <xdr:nvPicPr>
        <xdr:cNvPr id="73060" name="Рисунок 53" descr="ДБУ-19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9334500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6638925</xdr:colOff>
      <xdr:row>7</xdr:row>
      <xdr:rowOff>495300</xdr:rowOff>
    </xdr:from>
    <xdr:to>
      <xdr:col>1</xdr:col>
      <xdr:colOff>7762875</xdr:colOff>
      <xdr:row>7</xdr:row>
      <xdr:rowOff>1323975</xdr:rowOff>
    </xdr:to>
    <xdr:pic>
      <xdr:nvPicPr>
        <xdr:cNvPr id="73061" name="Рисунок 54" descr="ДБУ-12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0" y="750570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5495925</xdr:colOff>
      <xdr:row>7</xdr:row>
      <xdr:rowOff>133350</xdr:rowOff>
    </xdr:from>
    <xdr:to>
      <xdr:col>1</xdr:col>
      <xdr:colOff>6619875</xdr:colOff>
      <xdr:row>7</xdr:row>
      <xdr:rowOff>1638300</xdr:rowOff>
    </xdr:to>
    <xdr:pic>
      <xdr:nvPicPr>
        <xdr:cNvPr id="73062" name="Рисунок 55" descr="ДКУ-128-12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7143750"/>
          <a:ext cx="11239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6048375</xdr:colOff>
      <xdr:row>13</xdr:row>
      <xdr:rowOff>152400</xdr:rowOff>
    </xdr:from>
    <xdr:to>
      <xdr:col>1</xdr:col>
      <xdr:colOff>7429500</xdr:colOff>
      <xdr:row>13</xdr:row>
      <xdr:rowOff>1343025</xdr:rowOff>
    </xdr:to>
    <xdr:pic>
      <xdr:nvPicPr>
        <xdr:cNvPr id="73063" name="Рисунок 56" descr="sklad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17792700"/>
          <a:ext cx="13811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6057900</xdr:colOff>
      <xdr:row>16</xdr:row>
      <xdr:rowOff>76200</xdr:rowOff>
    </xdr:from>
    <xdr:to>
      <xdr:col>1</xdr:col>
      <xdr:colOff>6886575</xdr:colOff>
      <xdr:row>16</xdr:row>
      <xdr:rowOff>1238250</xdr:rowOff>
    </xdr:to>
    <xdr:pic>
      <xdr:nvPicPr>
        <xdr:cNvPr id="73064" name="Рисунок 48" descr="45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2225" y="20059650"/>
          <a:ext cx="828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6019800</xdr:colOff>
      <xdr:row>17</xdr:row>
      <xdr:rowOff>57150</xdr:rowOff>
    </xdr:from>
    <xdr:to>
      <xdr:col>1</xdr:col>
      <xdr:colOff>6915150</xdr:colOff>
      <xdr:row>17</xdr:row>
      <xdr:rowOff>1257300</xdr:rowOff>
    </xdr:to>
    <xdr:pic>
      <xdr:nvPicPr>
        <xdr:cNvPr id="73065" name="Рисунок 49" descr="601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25" y="21374100"/>
          <a:ext cx="8953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5991225</xdr:colOff>
      <xdr:row>18</xdr:row>
      <xdr:rowOff>47625</xdr:rowOff>
    </xdr:from>
    <xdr:to>
      <xdr:col>1</xdr:col>
      <xdr:colOff>6905625</xdr:colOff>
      <xdr:row>18</xdr:row>
      <xdr:rowOff>1295400</xdr:rowOff>
    </xdr:to>
    <xdr:pic>
      <xdr:nvPicPr>
        <xdr:cNvPr id="73066" name="Рисунок 50" descr="90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5550" y="22698075"/>
          <a:ext cx="9144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6200775</xdr:colOff>
      <xdr:row>9</xdr:row>
      <xdr:rowOff>104775</xdr:rowOff>
    </xdr:from>
    <xdr:to>
      <xdr:col>1</xdr:col>
      <xdr:colOff>7143750</xdr:colOff>
      <xdr:row>9</xdr:row>
      <xdr:rowOff>1704975</xdr:rowOff>
    </xdr:to>
    <xdr:pic>
      <xdr:nvPicPr>
        <xdr:cNvPr id="73067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5100" y="10658475"/>
          <a:ext cx="9429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6086475</xdr:colOff>
      <xdr:row>10</xdr:row>
      <xdr:rowOff>323850</xdr:rowOff>
    </xdr:from>
    <xdr:to>
      <xdr:col>1</xdr:col>
      <xdr:colOff>7305675</xdr:colOff>
      <xdr:row>10</xdr:row>
      <xdr:rowOff>1343025</xdr:rowOff>
    </xdr:to>
    <xdr:pic>
      <xdr:nvPicPr>
        <xdr:cNvPr id="73068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0" y="12649200"/>
          <a:ext cx="12192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6143625</xdr:colOff>
      <xdr:row>11</xdr:row>
      <xdr:rowOff>238125</xdr:rowOff>
    </xdr:from>
    <xdr:to>
      <xdr:col>1</xdr:col>
      <xdr:colOff>7334250</xdr:colOff>
      <xdr:row>11</xdr:row>
      <xdr:rowOff>1504950</xdr:rowOff>
    </xdr:to>
    <xdr:pic>
      <xdr:nvPicPr>
        <xdr:cNvPr id="73069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7950" y="14335125"/>
          <a:ext cx="11906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7000875</xdr:colOff>
      <xdr:row>17</xdr:row>
      <xdr:rowOff>238125</xdr:rowOff>
    </xdr:from>
    <xdr:to>
      <xdr:col>1</xdr:col>
      <xdr:colOff>7534275</xdr:colOff>
      <xdr:row>17</xdr:row>
      <xdr:rowOff>1152525</xdr:rowOff>
    </xdr:to>
    <xdr:pic>
      <xdr:nvPicPr>
        <xdr:cNvPr id="73070" name="Рисунок 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21555075"/>
          <a:ext cx="533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6991350</xdr:colOff>
      <xdr:row>16</xdr:row>
      <xdr:rowOff>219075</xdr:rowOff>
    </xdr:from>
    <xdr:to>
      <xdr:col>1</xdr:col>
      <xdr:colOff>7486650</xdr:colOff>
      <xdr:row>16</xdr:row>
      <xdr:rowOff>1133475</xdr:rowOff>
    </xdr:to>
    <xdr:pic>
      <xdr:nvPicPr>
        <xdr:cNvPr id="73071" name="Рисунок 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20202525"/>
          <a:ext cx="4953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6962775</xdr:colOff>
      <xdr:row>18</xdr:row>
      <xdr:rowOff>266700</xdr:rowOff>
    </xdr:from>
    <xdr:to>
      <xdr:col>1</xdr:col>
      <xdr:colOff>7629525</xdr:colOff>
      <xdr:row>18</xdr:row>
      <xdr:rowOff>1171575</xdr:rowOff>
    </xdr:to>
    <xdr:pic>
      <xdr:nvPicPr>
        <xdr:cNvPr id="73072" name="Рисунок 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0" y="22917150"/>
          <a:ext cx="6667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6991350</xdr:colOff>
      <xdr:row>19</xdr:row>
      <xdr:rowOff>209550</xdr:rowOff>
    </xdr:from>
    <xdr:to>
      <xdr:col>1</xdr:col>
      <xdr:colOff>7677150</xdr:colOff>
      <xdr:row>19</xdr:row>
      <xdr:rowOff>1123950</xdr:rowOff>
    </xdr:to>
    <xdr:pic>
      <xdr:nvPicPr>
        <xdr:cNvPr id="73073" name="Рисунок 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24193500"/>
          <a:ext cx="685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6648450</xdr:colOff>
      <xdr:row>20</xdr:row>
      <xdr:rowOff>95250</xdr:rowOff>
    </xdr:from>
    <xdr:to>
      <xdr:col>1</xdr:col>
      <xdr:colOff>7286625</xdr:colOff>
      <xdr:row>20</xdr:row>
      <xdr:rowOff>1276350</xdr:rowOff>
    </xdr:to>
    <xdr:pic>
      <xdr:nvPicPr>
        <xdr:cNvPr id="73074" name="Рисунок 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2775" y="25412700"/>
          <a:ext cx="6381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6610350</xdr:colOff>
      <xdr:row>21</xdr:row>
      <xdr:rowOff>66675</xdr:rowOff>
    </xdr:from>
    <xdr:to>
      <xdr:col>1</xdr:col>
      <xdr:colOff>7191375</xdr:colOff>
      <xdr:row>21</xdr:row>
      <xdr:rowOff>1276350</xdr:rowOff>
    </xdr:to>
    <xdr:pic>
      <xdr:nvPicPr>
        <xdr:cNvPr id="73075" name="Рисунок 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4675" y="26717625"/>
          <a:ext cx="5810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6210300</xdr:colOff>
      <xdr:row>22</xdr:row>
      <xdr:rowOff>76200</xdr:rowOff>
    </xdr:from>
    <xdr:to>
      <xdr:col>1</xdr:col>
      <xdr:colOff>6657975</xdr:colOff>
      <xdr:row>22</xdr:row>
      <xdr:rowOff>1228725</xdr:rowOff>
    </xdr:to>
    <xdr:pic>
      <xdr:nvPicPr>
        <xdr:cNvPr id="73076" name="Рисунок 1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25" y="28060650"/>
          <a:ext cx="447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6553200</xdr:colOff>
      <xdr:row>25</xdr:row>
      <xdr:rowOff>66675</xdr:rowOff>
    </xdr:from>
    <xdr:to>
      <xdr:col>1</xdr:col>
      <xdr:colOff>7086600</xdr:colOff>
      <xdr:row>25</xdr:row>
      <xdr:rowOff>1276350</xdr:rowOff>
    </xdr:to>
    <xdr:pic>
      <xdr:nvPicPr>
        <xdr:cNvPr id="73077" name="Рисунок 1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7525" y="32051625"/>
          <a:ext cx="533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6210300</xdr:colOff>
      <xdr:row>19</xdr:row>
      <xdr:rowOff>66675</xdr:rowOff>
    </xdr:from>
    <xdr:to>
      <xdr:col>1</xdr:col>
      <xdr:colOff>6724650</xdr:colOff>
      <xdr:row>19</xdr:row>
      <xdr:rowOff>1295400</xdr:rowOff>
    </xdr:to>
    <xdr:pic>
      <xdr:nvPicPr>
        <xdr:cNvPr id="73078" name="Рисунок 1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25" y="24050625"/>
          <a:ext cx="5143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6735535</xdr:colOff>
      <xdr:row>22</xdr:row>
      <xdr:rowOff>502225</xdr:rowOff>
    </xdr:from>
    <xdr:to>
      <xdr:col>1</xdr:col>
      <xdr:colOff>7774676</xdr:colOff>
      <xdr:row>22</xdr:row>
      <xdr:rowOff>870856</xdr:rowOff>
    </xdr:to>
    <xdr:pic>
      <xdr:nvPicPr>
        <xdr:cNvPr id="30" name="Рисунок 50" descr="LL-светильник на скобах 180 Вт / 16 800 Лм / КСС\&quot;Г\&quot;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99" y="34833046"/>
          <a:ext cx="1039141" cy="368631"/>
        </a:xfrm>
        <a:prstGeom prst="rect">
          <a:avLst/>
        </a:prstGeom>
        <a:noFill/>
        <a:ln>
          <a:noFill/>
        </a:ln>
        <a:scene3d>
          <a:camera prst="orthographicFront">
            <a:rot lat="0" lon="0" rev="690000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122465</xdr:colOff>
      <xdr:row>1</xdr:row>
      <xdr:rowOff>99332</xdr:rowOff>
    </xdr:from>
    <xdr:to>
      <xdr:col>1</xdr:col>
      <xdr:colOff>7660822</xdr:colOff>
      <xdr:row>2</xdr:row>
      <xdr:rowOff>461282</xdr:rowOff>
    </xdr:to>
    <xdr:sp macro="" textlink="">
      <xdr:nvSpPr>
        <xdr:cNvPr id="31" name="Скругленный прямоугольник 30"/>
        <xdr:cNvSpPr/>
      </xdr:nvSpPr>
      <xdr:spPr>
        <a:xfrm>
          <a:off x="436790" y="346982"/>
          <a:ext cx="7538357" cy="895350"/>
        </a:xfrm>
        <a:prstGeom prst="roundRect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209550</xdr:colOff>
      <xdr:row>1</xdr:row>
      <xdr:rowOff>9525</xdr:rowOff>
    </xdr:from>
    <xdr:to>
      <xdr:col>1</xdr:col>
      <xdr:colOff>3114675</xdr:colOff>
      <xdr:row>2</xdr:row>
      <xdr:rowOff>457200</xdr:rowOff>
    </xdr:to>
    <xdr:pic>
      <xdr:nvPicPr>
        <xdr:cNvPr id="73081" name="Рисунок 2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257175"/>
          <a:ext cx="29051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6534150</xdr:colOff>
      <xdr:row>23</xdr:row>
      <xdr:rowOff>180975</xdr:rowOff>
    </xdr:from>
    <xdr:to>
      <xdr:col>1</xdr:col>
      <xdr:colOff>7048500</xdr:colOff>
      <xdr:row>23</xdr:row>
      <xdr:rowOff>1219200</xdr:rowOff>
    </xdr:to>
    <xdr:pic>
      <xdr:nvPicPr>
        <xdr:cNvPr id="73082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9498925"/>
          <a:ext cx="514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6534150</xdr:colOff>
      <xdr:row>24</xdr:row>
      <xdr:rowOff>180975</xdr:rowOff>
    </xdr:from>
    <xdr:to>
      <xdr:col>1</xdr:col>
      <xdr:colOff>7048500</xdr:colOff>
      <xdr:row>24</xdr:row>
      <xdr:rowOff>1219200</xdr:rowOff>
    </xdr:to>
    <xdr:pic>
      <xdr:nvPicPr>
        <xdr:cNvPr id="73083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30832425"/>
          <a:ext cx="514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2" name="Скругленный прямоугольник 1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2</xdr:row>
      <xdr:rowOff>359834</xdr:rowOff>
    </xdr:to>
    <xdr:pic>
      <xdr:nvPicPr>
        <xdr:cNvPr id="66416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57150</xdr:rowOff>
    </xdr:from>
    <xdr:to>
      <xdr:col>2</xdr:col>
      <xdr:colOff>1371600</xdr:colOff>
      <xdr:row>13</xdr:row>
      <xdr:rowOff>847725</xdr:rowOff>
    </xdr:to>
    <xdr:pic>
      <xdr:nvPicPr>
        <xdr:cNvPr id="66417" name="Picture 2079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6819900"/>
          <a:ext cx="1238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14</xdr:row>
      <xdr:rowOff>66675</xdr:rowOff>
    </xdr:from>
    <xdr:to>
      <xdr:col>3</xdr:col>
      <xdr:colOff>0</xdr:colOff>
      <xdr:row>14</xdr:row>
      <xdr:rowOff>838200</xdr:rowOff>
    </xdr:to>
    <xdr:pic>
      <xdr:nvPicPr>
        <xdr:cNvPr id="66418" name="Picture 208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715250"/>
          <a:ext cx="1228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15</xdr:row>
      <xdr:rowOff>66675</xdr:rowOff>
    </xdr:from>
    <xdr:to>
      <xdr:col>2</xdr:col>
      <xdr:colOff>1362075</xdr:colOff>
      <xdr:row>15</xdr:row>
      <xdr:rowOff>838200</xdr:rowOff>
    </xdr:to>
    <xdr:pic>
      <xdr:nvPicPr>
        <xdr:cNvPr id="66419" name="Picture 208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8601075"/>
          <a:ext cx="1228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200026</xdr:colOff>
      <xdr:row>18</xdr:row>
      <xdr:rowOff>66675</xdr:rowOff>
    </xdr:from>
    <xdr:to>
      <xdr:col>2</xdr:col>
      <xdr:colOff>1229418</xdr:colOff>
      <xdr:row>18</xdr:row>
      <xdr:rowOff>730250</xdr:rowOff>
    </xdr:to>
    <xdr:pic>
      <xdr:nvPicPr>
        <xdr:cNvPr id="66420" name="Picture 208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4443" y="13909675"/>
          <a:ext cx="1029392" cy="66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16</xdr:row>
      <xdr:rowOff>57150</xdr:rowOff>
    </xdr:from>
    <xdr:to>
      <xdr:col>2</xdr:col>
      <xdr:colOff>1362075</xdr:colOff>
      <xdr:row>16</xdr:row>
      <xdr:rowOff>828675</xdr:rowOff>
    </xdr:to>
    <xdr:pic>
      <xdr:nvPicPr>
        <xdr:cNvPr id="66421" name="Picture 208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9477375"/>
          <a:ext cx="1152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17</xdr:row>
      <xdr:rowOff>47625</xdr:rowOff>
    </xdr:from>
    <xdr:to>
      <xdr:col>2</xdr:col>
      <xdr:colOff>1362075</xdr:colOff>
      <xdr:row>17</xdr:row>
      <xdr:rowOff>847725</xdr:rowOff>
    </xdr:to>
    <xdr:pic>
      <xdr:nvPicPr>
        <xdr:cNvPr id="66422" name="Picture 208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10353675"/>
          <a:ext cx="1181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21</xdr:row>
      <xdr:rowOff>38100</xdr:rowOff>
    </xdr:from>
    <xdr:to>
      <xdr:col>2</xdr:col>
      <xdr:colOff>1160312</xdr:colOff>
      <xdr:row>21</xdr:row>
      <xdr:rowOff>931333</xdr:rowOff>
    </xdr:to>
    <xdr:pic>
      <xdr:nvPicPr>
        <xdr:cNvPr id="66423" name="Picture 208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8242" y="12029017"/>
          <a:ext cx="1036487" cy="89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22</xdr:row>
      <xdr:rowOff>38100</xdr:rowOff>
    </xdr:from>
    <xdr:to>
      <xdr:col>2</xdr:col>
      <xdr:colOff>1314450</xdr:colOff>
      <xdr:row>22</xdr:row>
      <xdr:rowOff>1047750</xdr:rowOff>
    </xdr:to>
    <xdr:pic>
      <xdr:nvPicPr>
        <xdr:cNvPr id="66424" name="Picture 209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31921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24</xdr:row>
      <xdr:rowOff>66675</xdr:rowOff>
    </xdr:from>
    <xdr:to>
      <xdr:col>2</xdr:col>
      <xdr:colOff>1276350</xdr:colOff>
      <xdr:row>25</xdr:row>
      <xdr:rowOff>11642</xdr:rowOff>
    </xdr:to>
    <xdr:pic>
      <xdr:nvPicPr>
        <xdr:cNvPr id="66425" name="Picture 2091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578292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25</xdr:row>
      <xdr:rowOff>66675</xdr:rowOff>
    </xdr:from>
    <xdr:to>
      <xdr:col>2</xdr:col>
      <xdr:colOff>1276350</xdr:colOff>
      <xdr:row>26</xdr:row>
      <xdr:rowOff>1058</xdr:rowOff>
    </xdr:to>
    <xdr:pic>
      <xdr:nvPicPr>
        <xdr:cNvPr id="66426" name="Picture 209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688782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26</xdr:row>
      <xdr:rowOff>47625</xdr:rowOff>
    </xdr:from>
    <xdr:to>
      <xdr:col>2</xdr:col>
      <xdr:colOff>1276350</xdr:colOff>
      <xdr:row>27</xdr:row>
      <xdr:rowOff>31750</xdr:rowOff>
    </xdr:to>
    <xdr:pic>
      <xdr:nvPicPr>
        <xdr:cNvPr id="66427" name="Picture 209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7973675"/>
          <a:ext cx="11620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7</xdr:row>
      <xdr:rowOff>95250</xdr:rowOff>
    </xdr:from>
    <xdr:to>
      <xdr:col>2</xdr:col>
      <xdr:colOff>1285875</xdr:colOff>
      <xdr:row>7</xdr:row>
      <xdr:rowOff>857250</xdr:rowOff>
    </xdr:to>
    <xdr:pic>
      <xdr:nvPicPr>
        <xdr:cNvPr id="66428" name="Picture 831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257300"/>
          <a:ext cx="1171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</xdr:row>
      <xdr:rowOff>95250</xdr:rowOff>
    </xdr:from>
    <xdr:to>
      <xdr:col>2</xdr:col>
      <xdr:colOff>1266825</xdr:colOff>
      <xdr:row>8</xdr:row>
      <xdr:rowOff>847725</xdr:rowOff>
    </xdr:to>
    <xdr:pic>
      <xdr:nvPicPr>
        <xdr:cNvPr id="66429" name="Picture 83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2190750"/>
          <a:ext cx="1152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9</xdr:row>
      <xdr:rowOff>104775</xdr:rowOff>
    </xdr:from>
    <xdr:to>
      <xdr:col>2</xdr:col>
      <xdr:colOff>1266825</xdr:colOff>
      <xdr:row>9</xdr:row>
      <xdr:rowOff>857250</xdr:rowOff>
    </xdr:to>
    <xdr:pic>
      <xdr:nvPicPr>
        <xdr:cNvPr id="66430" name="Picture 831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3133725"/>
          <a:ext cx="1152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10</xdr:row>
      <xdr:rowOff>95250</xdr:rowOff>
    </xdr:from>
    <xdr:to>
      <xdr:col>2</xdr:col>
      <xdr:colOff>1276350</xdr:colOff>
      <xdr:row>10</xdr:row>
      <xdr:rowOff>857250</xdr:rowOff>
    </xdr:to>
    <xdr:pic>
      <xdr:nvPicPr>
        <xdr:cNvPr id="66431" name="Picture 83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4057650"/>
          <a:ext cx="1162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11</xdr:row>
      <xdr:rowOff>95250</xdr:rowOff>
    </xdr:from>
    <xdr:to>
      <xdr:col>2</xdr:col>
      <xdr:colOff>1276350</xdr:colOff>
      <xdr:row>11</xdr:row>
      <xdr:rowOff>847725</xdr:rowOff>
    </xdr:to>
    <xdr:pic>
      <xdr:nvPicPr>
        <xdr:cNvPr id="66432" name="Picture 832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4991100"/>
          <a:ext cx="11430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12</xdr:row>
      <xdr:rowOff>85725</xdr:rowOff>
    </xdr:from>
    <xdr:to>
      <xdr:col>2</xdr:col>
      <xdr:colOff>1304925</xdr:colOff>
      <xdr:row>12</xdr:row>
      <xdr:rowOff>866775</xdr:rowOff>
    </xdr:to>
    <xdr:pic>
      <xdr:nvPicPr>
        <xdr:cNvPr id="66433" name="Picture 83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5915025"/>
          <a:ext cx="1190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51</xdr:row>
      <xdr:rowOff>66675</xdr:rowOff>
    </xdr:from>
    <xdr:to>
      <xdr:col>2</xdr:col>
      <xdr:colOff>1019175</xdr:colOff>
      <xdr:row>51</xdr:row>
      <xdr:rowOff>809625</xdr:rowOff>
    </xdr:to>
    <xdr:pic>
      <xdr:nvPicPr>
        <xdr:cNvPr id="66434" name="Picture 2014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575" y="23669625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52</xdr:row>
      <xdr:rowOff>38100</xdr:rowOff>
    </xdr:from>
    <xdr:to>
      <xdr:col>2</xdr:col>
      <xdr:colOff>876300</xdr:colOff>
      <xdr:row>52</xdr:row>
      <xdr:rowOff>733425</xdr:rowOff>
    </xdr:to>
    <xdr:pic>
      <xdr:nvPicPr>
        <xdr:cNvPr id="66435" name="Picture 2015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5550" y="245268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53</xdr:row>
      <xdr:rowOff>57150</xdr:rowOff>
    </xdr:from>
    <xdr:to>
      <xdr:col>2</xdr:col>
      <xdr:colOff>1038225</xdr:colOff>
      <xdr:row>53</xdr:row>
      <xdr:rowOff>781050</xdr:rowOff>
    </xdr:to>
    <xdr:pic>
      <xdr:nvPicPr>
        <xdr:cNvPr id="66436" name="Picture 207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25307925"/>
          <a:ext cx="628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54</xdr:row>
      <xdr:rowOff>47625</xdr:rowOff>
    </xdr:from>
    <xdr:to>
      <xdr:col>2</xdr:col>
      <xdr:colOff>1009650</xdr:colOff>
      <xdr:row>54</xdr:row>
      <xdr:rowOff>781050</xdr:rowOff>
    </xdr:to>
    <xdr:pic>
      <xdr:nvPicPr>
        <xdr:cNvPr id="66437" name="Picture 207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575" y="26117550"/>
          <a:ext cx="590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55</xdr:row>
      <xdr:rowOff>66676</xdr:rowOff>
    </xdr:from>
    <xdr:to>
      <xdr:col>2</xdr:col>
      <xdr:colOff>1185333</xdr:colOff>
      <xdr:row>55</xdr:row>
      <xdr:rowOff>772524</xdr:rowOff>
    </xdr:to>
    <xdr:pic>
      <xdr:nvPicPr>
        <xdr:cNvPr id="66438" name="Picture 207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9192" y="26779009"/>
          <a:ext cx="1080558" cy="705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533401</xdr:colOff>
      <xdr:row>56</xdr:row>
      <xdr:rowOff>34926</xdr:rowOff>
    </xdr:from>
    <xdr:to>
      <xdr:col>2</xdr:col>
      <xdr:colOff>846667</xdr:colOff>
      <xdr:row>56</xdr:row>
      <xdr:rowOff>669925</xdr:rowOff>
    </xdr:to>
    <xdr:pic>
      <xdr:nvPicPr>
        <xdr:cNvPr id="66439" name="Picture 2115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7818" y="27541009"/>
          <a:ext cx="313266" cy="634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45</xdr:row>
      <xdr:rowOff>76200</xdr:rowOff>
    </xdr:from>
    <xdr:to>
      <xdr:col>2</xdr:col>
      <xdr:colOff>942975</xdr:colOff>
      <xdr:row>45</xdr:row>
      <xdr:rowOff>676275</xdr:rowOff>
    </xdr:to>
    <xdr:pic>
      <xdr:nvPicPr>
        <xdr:cNvPr id="66440" name="Picture 709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19107150"/>
          <a:ext cx="419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46</xdr:row>
      <xdr:rowOff>47625</xdr:rowOff>
    </xdr:from>
    <xdr:to>
      <xdr:col>2</xdr:col>
      <xdr:colOff>971550</xdr:colOff>
      <xdr:row>46</xdr:row>
      <xdr:rowOff>714375</xdr:rowOff>
    </xdr:to>
    <xdr:pic>
      <xdr:nvPicPr>
        <xdr:cNvPr id="66441" name="Picture 73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1984057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47</xdr:row>
      <xdr:rowOff>38100</xdr:rowOff>
    </xdr:from>
    <xdr:to>
      <xdr:col>2</xdr:col>
      <xdr:colOff>895350</xdr:colOff>
      <xdr:row>47</xdr:row>
      <xdr:rowOff>752475</xdr:rowOff>
    </xdr:to>
    <xdr:pic>
      <xdr:nvPicPr>
        <xdr:cNvPr id="66442" name="Picture 780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20593050"/>
          <a:ext cx="371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48</xdr:row>
      <xdr:rowOff>38100</xdr:rowOff>
    </xdr:from>
    <xdr:to>
      <xdr:col>2</xdr:col>
      <xdr:colOff>800100</xdr:colOff>
      <xdr:row>48</xdr:row>
      <xdr:rowOff>733425</xdr:rowOff>
    </xdr:to>
    <xdr:pic>
      <xdr:nvPicPr>
        <xdr:cNvPr id="66443" name="Picture 780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1355050"/>
          <a:ext cx="180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49</xdr:row>
      <xdr:rowOff>133350</xdr:rowOff>
    </xdr:from>
    <xdr:to>
      <xdr:col>2</xdr:col>
      <xdr:colOff>1028700</xdr:colOff>
      <xdr:row>49</xdr:row>
      <xdr:rowOff>676275</xdr:rowOff>
    </xdr:to>
    <xdr:pic>
      <xdr:nvPicPr>
        <xdr:cNvPr id="66444" name="Picture 7807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22212300"/>
          <a:ext cx="666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50</xdr:row>
      <xdr:rowOff>47625</xdr:rowOff>
    </xdr:from>
    <xdr:to>
      <xdr:col>2</xdr:col>
      <xdr:colOff>1019175</xdr:colOff>
      <xdr:row>50</xdr:row>
      <xdr:rowOff>733425</xdr:rowOff>
    </xdr:to>
    <xdr:pic>
      <xdr:nvPicPr>
        <xdr:cNvPr id="66445" name="Picture 78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22888575"/>
          <a:ext cx="590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23</xdr:row>
      <xdr:rowOff>76200</xdr:rowOff>
    </xdr:from>
    <xdr:to>
      <xdr:col>2</xdr:col>
      <xdr:colOff>1276350</xdr:colOff>
      <xdr:row>23</xdr:row>
      <xdr:rowOff>1047750</xdr:rowOff>
    </xdr:to>
    <xdr:pic>
      <xdr:nvPicPr>
        <xdr:cNvPr id="66446" name="Picture 207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4687550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179916</xdr:colOff>
      <xdr:row>4</xdr:row>
      <xdr:rowOff>95250</xdr:rowOff>
    </xdr:from>
    <xdr:to>
      <xdr:col>2</xdr:col>
      <xdr:colOff>1237191</xdr:colOff>
      <xdr:row>4</xdr:row>
      <xdr:rowOff>809625</xdr:rowOff>
    </xdr:to>
    <xdr:pic>
      <xdr:nvPicPr>
        <xdr:cNvPr id="37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4333" y="1248833"/>
          <a:ext cx="1057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179916</xdr:colOff>
      <xdr:row>5</xdr:row>
      <xdr:rowOff>95250</xdr:rowOff>
    </xdr:from>
    <xdr:ext cx="1057275" cy="714375"/>
    <xdr:pic>
      <xdr:nvPicPr>
        <xdr:cNvPr id="38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4333" y="1248833"/>
          <a:ext cx="1057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179916</xdr:colOff>
      <xdr:row>6</xdr:row>
      <xdr:rowOff>95250</xdr:rowOff>
    </xdr:from>
    <xdr:ext cx="1057275" cy="714375"/>
    <xdr:pic>
      <xdr:nvPicPr>
        <xdr:cNvPr id="39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4333" y="1248833"/>
          <a:ext cx="1057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107910</xdr:colOff>
      <xdr:row>27</xdr:row>
      <xdr:rowOff>26569</xdr:rowOff>
    </xdr:from>
    <xdr:to>
      <xdr:col>2</xdr:col>
      <xdr:colOff>1280584</xdr:colOff>
      <xdr:row>27</xdr:row>
      <xdr:rowOff>1037166</xdr:rowOff>
    </xdr:to>
    <xdr:pic>
      <xdr:nvPicPr>
        <xdr:cNvPr id="56" name="Picture 2094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2327" y="21542486"/>
          <a:ext cx="1172674" cy="1010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28</xdr:row>
      <xdr:rowOff>38100</xdr:rowOff>
    </xdr:from>
    <xdr:to>
      <xdr:col>2</xdr:col>
      <xdr:colOff>1295400</xdr:colOff>
      <xdr:row>28</xdr:row>
      <xdr:rowOff>1047750</xdr:rowOff>
    </xdr:to>
    <xdr:pic>
      <xdr:nvPicPr>
        <xdr:cNvPr id="57" name="Picture 2095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3210782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31</xdr:row>
      <xdr:rowOff>47625</xdr:rowOff>
    </xdr:from>
    <xdr:to>
      <xdr:col>2</xdr:col>
      <xdr:colOff>1266825</xdr:colOff>
      <xdr:row>31</xdr:row>
      <xdr:rowOff>1028700</xdr:rowOff>
    </xdr:to>
    <xdr:pic>
      <xdr:nvPicPr>
        <xdr:cNvPr id="58" name="Picture 2096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4316725"/>
          <a:ext cx="1133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32</xdr:row>
      <xdr:rowOff>47625</xdr:rowOff>
    </xdr:from>
    <xdr:to>
      <xdr:col>2</xdr:col>
      <xdr:colOff>1266825</xdr:colOff>
      <xdr:row>32</xdr:row>
      <xdr:rowOff>1028700</xdr:rowOff>
    </xdr:to>
    <xdr:pic>
      <xdr:nvPicPr>
        <xdr:cNvPr id="59" name="Picture 209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5393050"/>
          <a:ext cx="1133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29</xdr:row>
      <xdr:rowOff>66675</xdr:rowOff>
    </xdr:from>
    <xdr:to>
      <xdr:col>2</xdr:col>
      <xdr:colOff>1185333</xdr:colOff>
      <xdr:row>29</xdr:row>
      <xdr:rowOff>968375</xdr:rowOff>
    </xdr:to>
    <xdr:pic>
      <xdr:nvPicPr>
        <xdr:cNvPr id="60" name="Picture 209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7767" y="26091092"/>
          <a:ext cx="1051983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133351</xdr:colOff>
      <xdr:row>30</xdr:row>
      <xdr:rowOff>66675</xdr:rowOff>
    </xdr:from>
    <xdr:to>
      <xdr:col>2</xdr:col>
      <xdr:colOff>1195917</xdr:colOff>
      <xdr:row>30</xdr:row>
      <xdr:rowOff>977446</xdr:rowOff>
    </xdr:to>
    <xdr:pic>
      <xdr:nvPicPr>
        <xdr:cNvPr id="61" name="Picture 2099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7768" y="27107092"/>
          <a:ext cx="1062566" cy="910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33</xdr:row>
      <xdr:rowOff>28575</xdr:rowOff>
    </xdr:from>
    <xdr:to>
      <xdr:col>2</xdr:col>
      <xdr:colOff>1295400</xdr:colOff>
      <xdr:row>33</xdr:row>
      <xdr:rowOff>1057275</xdr:rowOff>
    </xdr:to>
    <xdr:pic>
      <xdr:nvPicPr>
        <xdr:cNvPr id="62" name="Picture 210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326450325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34</xdr:row>
      <xdr:rowOff>28575</xdr:rowOff>
    </xdr:from>
    <xdr:to>
      <xdr:col>2</xdr:col>
      <xdr:colOff>1304925</xdr:colOff>
      <xdr:row>34</xdr:row>
      <xdr:rowOff>1066800</xdr:rowOff>
    </xdr:to>
    <xdr:pic>
      <xdr:nvPicPr>
        <xdr:cNvPr id="63" name="Picture 210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27526650"/>
          <a:ext cx="1209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35</xdr:row>
      <xdr:rowOff>38100</xdr:rowOff>
    </xdr:from>
    <xdr:to>
      <xdr:col>2</xdr:col>
      <xdr:colOff>1314450</xdr:colOff>
      <xdr:row>35</xdr:row>
      <xdr:rowOff>1047750</xdr:rowOff>
    </xdr:to>
    <xdr:pic>
      <xdr:nvPicPr>
        <xdr:cNvPr id="64" name="Picture 210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28612500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36</xdr:row>
      <xdr:rowOff>38100</xdr:rowOff>
    </xdr:from>
    <xdr:to>
      <xdr:col>2</xdr:col>
      <xdr:colOff>1323975</xdr:colOff>
      <xdr:row>36</xdr:row>
      <xdr:rowOff>1047750</xdr:rowOff>
    </xdr:to>
    <xdr:pic>
      <xdr:nvPicPr>
        <xdr:cNvPr id="65" name="Picture 2103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3296888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37</xdr:row>
      <xdr:rowOff>66675</xdr:rowOff>
    </xdr:from>
    <xdr:to>
      <xdr:col>2</xdr:col>
      <xdr:colOff>1285875</xdr:colOff>
      <xdr:row>37</xdr:row>
      <xdr:rowOff>1038225</xdr:rowOff>
    </xdr:to>
    <xdr:pic>
      <xdr:nvPicPr>
        <xdr:cNvPr id="66" name="Picture 2104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33079372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38</xdr:row>
      <xdr:rowOff>57150</xdr:rowOff>
    </xdr:from>
    <xdr:to>
      <xdr:col>2</xdr:col>
      <xdr:colOff>1266825</xdr:colOff>
      <xdr:row>38</xdr:row>
      <xdr:rowOff>1028700</xdr:rowOff>
    </xdr:to>
    <xdr:pic>
      <xdr:nvPicPr>
        <xdr:cNvPr id="67" name="Picture 210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186052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41</xdr:row>
      <xdr:rowOff>28575</xdr:rowOff>
    </xdr:from>
    <xdr:to>
      <xdr:col>2</xdr:col>
      <xdr:colOff>1304925</xdr:colOff>
      <xdr:row>41</xdr:row>
      <xdr:rowOff>1057275</xdr:rowOff>
    </xdr:to>
    <xdr:pic>
      <xdr:nvPicPr>
        <xdr:cNvPr id="68" name="Picture 2106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335060925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123824</xdr:colOff>
      <xdr:row>42</xdr:row>
      <xdr:rowOff>48684</xdr:rowOff>
    </xdr:from>
    <xdr:to>
      <xdr:col>2</xdr:col>
      <xdr:colOff>1301749</xdr:colOff>
      <xdr:row>42</xdr:row>
      <xdr:rowOff>1065119</xdr:rowOff>
    </xdr:to>
    <xdr:pic>
      <xdr:nvPicPr>
        <xdr:cNvPr id="69" name="Picture 2107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8241" y="38074601"/>
          <a:ext cx="1177925" cy="1016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39</xdr:row>
      <xdr:rowOff>57150</xdr:rowOff>
    </xdr:from>
    <xdr:to>
      <xdr:col>2</xdr:col>
      <xdr:colOff>1266825</xdr:colOff>
      <xdr:row>39</xdr:row>
      <xdr:rowOff>1028700</xdr:rowOff>
    </xdr:to>
    <xdr:pic>
      <xdr:nvPicPr>
        <xdr:cNvPr id="70" name="Picture 210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2936850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40</xdr:row>
      <xdr:rowOff>57150</xdr:rowOff>
    </xdr:from>
    <xdr:to>
      <xdr:col>2</xdr:col>
      <xdr:colOff>1276350</xdr:colOff>
      <xdr:row>40</xdr:row>
      <xdr:rowOff>1028700</xdr:rowOff>
    </xdr:to>
    <xdr:pic>
      <xdr:nvPicPr>
        <xdr:cNvPr id="71" name="Picture 2109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33401317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137584</xdr:colOff>
      <xdr:row>43</xdr:row>
      <xdr:rowOff>84666</xdr:rowOff>
    </xdr:from>
    <xdr:to>
      <xdr:col>2</xdr:col>
      <xdr:colOff>1271059</xdr:colOff>
      <xdr:row>43</xdr:row>
      <xdr:rowOff>1065741</xdr:rowOff>
    </xdr:to>
    <xdr:pic>
      <xdr:nvPicPr>
        <xdr:cNvPr id="72" name="Picture 208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1" y="39211249"/>
          <a:ext cx="1133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137584</xdr:colOff>
      <xdr:row>44</xdr:row>
      <xdr:rowOff>84666</xdr:rowOff>
    </xdr:from>
    <xdr:ext cx="1133475" cy="981075"/>
    <xdr:pic>
      <xdr:nvPicPr>
        <xdr:cNvPr id="73" name="Picture 208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1" y="39211249"/>
          <a:ext cx="11334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158750</xdr:colOff>
      <xdr:row>19</xdr:row>
      <xdr:rowOff>65616</xdr:rowOff>
    </xdr:from>
    <xdr:to>
      <xdr:col>2</xdr:col>
      <xdr:colOff>1259418</xdr:colOff>
      <xdr:row>19</xdr:row>
      <xdr:rowOff>759884</xdr:rowOff>
    </xdr:to>
    <xdr:pic>
      <xdr:nvPicPr>
        <xdr:cNvPr id="74" name="Picture 208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3167" y="14712949"/>
          <a:ext cx="1100668" cy="694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190499</xdr:colOff>
      <xdr:row>20</xdr:row>
      <xdr:rowOff>37630</xdr:rowOff>
    </xdr:from>
    <xdr:to>
      <xdr:col>2</xdr:col>
      <xdr:colOff>1291166</xdr:colOff>
      <xdr:row>20</xdr:row>
      <xdr:rowOff>730643</xdr:rowOff>
    </xdr:to>
    <xdr:pic>
      <xdr:nvPicPr>
        <xdr:cNvPr id="75" name="Picture 2086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4916" y="15489297"/>
          <a:ext cx="1100667" cy="69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19050</xdr:rowOff>
    </xdr:from>
    <xdr:to>
      <xdr:col>3</xdr:col>
      <xdr:colOff>2486025</xdr:colOff>
      <xdr:row>2</xdr:row>
      <xdr:rowOff>619125</xdr:rowOff>
    </xdr:to>
    <xdr:sp macro="" textlink="">
      <xdr:nvSpPr>
        <xdr:cNvPr id="2" name="Скругленный прямоугольник 1"/>
        <xdr:cNvSpPr/>
      </xdr:nvSpPr>
      <xdr:spPr>
        <a:xfrm>
          <a:off x="247650" y="209550"/>
          <a:ext cx="4991100" cy="962025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38099</xdr:colOff>
      <xdr:row>1</xdr:row>
      <xdr:rowOff>22010</xdr:rowOff>
    </xdr:from>
    <xdr:to>
      <xdr:col>2</xdr:col>
      <xdr:colOff>1085850</xdr:colOff>
      <xdr:row>2</xdr:row>
      <xdr:rowOff>571339</xdr:rowOff>
    </xdr:to>
    <xdr:pic>
      <xdr:nvPicPr>
        <xdr:cNvPr id="3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4" y="212510"/>
          <a:ext cx="2409826" cy="911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50</xdr:row>
      <xdr:rowOff>209550</xdr:rowOff>
    </xdr:from>
    <xdr:to>
      <xdr:col>2</xdr:col>
      <xdr:colOff>609600</xdr:colOff>
      <xdr:row>50</xdr:row>
      <xdr:rowOff>209550</xdr:rowOff>
    </xdr:to>
    <xdr:pic>
      <xdr:nvPicPr>
        <xdr:cNvPr id="36" name="Picture 2068" descr="C30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5313045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51</xdr:row>
      <xdr:rowOff>200025</xdr:rowOff>
    </xdr:from>
    <xdr:to>
      <xdr:col>2</xdr:col>
      <xdr:colOff>609600</xdr:colOff>
      <xdr:row>52</xdr:row>
      <xdr:rowOff>0</xdr:rowOff>
    </xdr:to>
    <xdr:pic>
      <xdr:nvPicPr>
        <xdr:cNvPr id="37" name="Picture 2069" descr="C30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438775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34</xdr:row>
      <xdr:rowOff>238125</xdr:rowOff>
    </xdr:from>
    <xdr:to>
      <xdr:col>2</xdr:col>
      <xdr:colOff>609600</xdr:colOff>
      <xdr:row>34</xdr:row>
      <xdr:rowOff>238125</xdr:rowOff>
    </xdr:to>
    <xdr:pic>
      <xdr:nvPicPr>
        <xdr:cNvPr id="41" name="Picture 46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35480625"/>
          <a:ext cx="1200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45</xdr:row>
      <xdr:rowOff>209550</xdr:rowOff>
    </xdr:from>
    <xdr:to>
      <xdr:col>2</xdr:col>
      <xdr:colOff>609600</xdr:colOff>
      <xdr:row>45</xdr:row>
      <xdr:rowOff>209550</xdr:rowOff>
    </xdr:to>
    <xdr:pic>
      <xdr:nvPicPr>
        <xdr:cNvPr id="46" name="Picture 524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7586900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48</xdr:row>
      <xdr:rowOff>190500</xdr:rowOff>
    </xdr:from>
    <xdr:to>
      <xdr:col>2</xdr:col>
      <xdr:colOff>609600</xdr:colOff>
      <xdr:row>48</xdr:row>
      <xdr:rowOff>190500</xdr:rowOff>
    </xdr:to>
    <xdr:pic>
      <xdr:nvPicPr>
        <xdr:cNvPr id="48" name="Picture 5248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50873025"/>
          <a:ext cx="1219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52</xdr:row>
      <xdr:rowOff>209550</xdr:rowOff>
    </xdr:from>
    <xdr:to>
      <xdr:col>2</xdr:col>
      <xdr:colOff>609600</xdr:colOff>
      <xdr:row>53</xdr:row>
      <xdr:rowOff>0</xdr:rowOff>
    </xdr:to>
    <xdr:pic>
      <xdr:nvPicPr>
        <xdr:cNvPr id="54" name="Picture 2067" descr="C301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5549800"/>
          <a:ext cx="1076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47</xdr:row>
      <xdr:rowOff>200025</xdr:rowOff>
    </xdr:from>
    <xdr:to>
      <xdr:col>2</xdr:col>
      <xdr:colOff>609600</xdr:colOff>
      <xdr:row>47</xdr:row>
      <xdr:rowOff>200025</xdr:rowOff>
    </xdr:to>
    <xdr:pic>
      <xdr:nvPicPr>
        <xdr:cNvPr id="74" name="Picture 5247"/>
        <xdr:cNvPicPr>
          <a:picLocks noChangeAspect="1" noChangeArrowheads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49806225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37326</xdr:rowOff>
    </xdr:from>
    <xdr:to>
      <xdr:col>1</xdr:col>
      <xdr:colOff>752475</xdr:colOff>
      <xdr:row>9</xdr:row>
      <xdr:rowOff>162764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2380476"/>
          <a:ext cx="676275" cy="801713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733426</xdr:colOff>
      <xdr:row>7</xdr:row>
      <xdr:rowOff>3705</xdr:rowOff>
    </xdr:from>
    <xdr:to>
      <xdr:col>1</xdr:col>
      <xdr:colOff>1323976</xdr:colOff>
      <xdr:row>9</xdr:row>
      <xdr:rowOff>115113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1" y="2623080"/>
          <a:ext cx="590550" cy="51145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</xdr:row>
      <xdr:rowOff>51612</xdr:rowOff>
    </xdr:from>
    <xdr:to>
      <xdr:col>1</xdr:col>
      <xdr:colOff>714375</xdr:colOff>
      <xdr:row>12</xdr:row>
      <xdr:rowOff>783784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3480612"/>
          <a:ext cx="657225" cy="7321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12</xdr:row>
      <xdr:rowOff>114300</xdr:rowOff>
    </xdr:from>
    <xdr:to>
      <xdr:col>1</xdr:col>
      <xdr:colOff>1325175</xdr:colOff>
      <xdr:row>12</xdr:row>
      <xdr:rowOff>687374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0" y="3543300"/>
          <a:ext cx="658425" cy="57307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13</xdr:row>
      <xdr:rowOff>47625</xdr:rowOff>
    </xdr:from>
    <xdr:to>
      <xdr:col>1</xdr:col>
      <xdr:colOff>979607</xdr:colOff>
      <xdr:row>17</xdr:row>
      <xdr:rowOff>125425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4350" y="4324350"/>
          <a:ext cx="646232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18</xdr:row>
      <xdr:rowOff>76200</xdr:rowOff>
    </xdr:from>
    <xdr:to>
      <xdr:col>1</xdr:col>
      <xdr:colOff>975418</xdr:colOff>
      <xdr:row>21</xdr:row>
      <xdr:rowOff>55295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5353050"/>
          <a:ext cx="670618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23</xdr:row>
      <xdr:rowOff>123825</xdr:rowOff>
    </xdr:from>
    <xdr:to>
      <xdr:col>1</xdr:col>
      <xdr:colOff>876301</xdr:colOff>
      <xdr:row>24</xdr:row>
      <xdr:rowOff>288649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6226" y="6496050"/>
          <a:ext cx="781050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790575</xdr:colOff>
      <xdr:row>24</xdr:row>
      <xdr:rowOff>225870</xdr:rowOff>
    </xdr:from>
    <xdr:to>
      <xdr:col>1</xdr:col>
      <xdr:colOff>1323975</xdr:colOff>
      <xdr:row>24</xdr:row>
      <xdr:rowOff>682424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1550" y="6998145"/>
          <a:ext cx="533400" cy="45655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28575</xdr:rowOff>
    </xdr:from>
    <xdr:to>
      <xdr:col>1</xdr:col>
      <xdr:colOff>904875</xdr:colOff>
      <xdr:row>27</xdr:row>
      <xdr:rowOff>52494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6225" y="7572375"/>
          <a:ext cx="809625" cy="604944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27</xdr:row>
      <xdr:rowOff>38100</xdr:rowOff>
    </xdr:from>
    <xdr:to>
      <xdr:col>1</xdr:col>
      <xdr:colOff>1266878</xdr:colOff>
      <xdr:row>28</xdr:row>
      <xdr:rowOff>169195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8200" y="8115300"/>
          <a:ext cx="609653" cy="3596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29</xdr:row>
      <xdr:rowOff>95250</xdr:rowOff>
    </xdr:from>
    <xdr:to>
      <xdr:col>1</xdr:col>
      <xdr:colOff>919354</xdr:colOff>
      <xdr:row>30</xdr:row>
      <xdr:rowOff>200025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4801" y="8686800"/>
          <a:ext cx="795528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31</xdr:row>
      <xdr:rowOff>19050</xdr:rowOff>
    </xdr:from>
    <xdr:to>
      <xdr:col>1</xdr:col>
      <xdr:colOff>1281739</xdr:colOff>
      <xdr:row>31</xdr:row>
      <xdr:rowOff>390938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28675" y="9124950"/>
          <a:ext cx="634039" cy="37188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35</xdr:row>
      <xdr:rowOff>123826</xdr:rowOff>
    </xdr:from>
    <xdr:to>
      <xdr:col>1</xdr:col>
      <xdr:colOff>1019176</xdr:colOff>
      <xdr:row>39</xdr:row>
      <xdr:rowOff>66676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7201" y="10058401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39</xdr:row>
      <xdr:rowOff>171450</xdr:rowOff>
    </xdr:from>
    <xdr:to>
      <xdr:col>1</xdr:col>
      <xdr:colOff>935410</xdr:colOff>
      <xdr:row>41</xdr:row>
      <xdr:rowOff>143288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6250" y="10906125"/>
          <a:ext cx="640135" cy="3718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</xdr:row>
      <xdr:rowOff>152400</xdr:rowOff>
    </xdr:from>
    <xdr:to>
      <xdr:col>1</xdr:col>
      <xdr:colOff>680197</xdr:colOff>
      <xdr:row>45</xdr:row>
      <xdr:rowOff>180975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8125" y="11696700"/>
          <a:ext cx="623047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43</xdr:row>
      <xdr:rowOff>209550</xdr:rowOff>
    </xdr:from>
    <xdr:to>
      <xdr:col>1</xdr:col>
      <xdr:colOff>1325935</xdr:colOff>
      <xdr:row>45</xdr:row>
      <xdr:rowOff>413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66775" y="11753850"/>
          <a:ext cx="640135" cy="371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</xdr:row>
      <xdr:rowOff>104775</xdr:rowOff>
    </xdr:from>
    <xdr:to>
      <xdr:col>1</xdr:col>
      <xdr:colOff>721056</xdr:colOff>
      <xdr:row>49</xdr:row>
      <xdr:rowOff>161925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7175" y="12944475"/>
          <a:ext cx="644856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48</xdr:row>
      <xdr:rowOff>249037</xdr:rowOff>
    </xdr:from>
    <xdr:to>
      <xdr:col>1</xdr:col>
      <xdr:colOff>1304925</xdr:colOff>
      <xdr:row>50</xdr:row>
      <xdr:rowOff>158549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3925" y="13345912"/>
          <a:ext cx="561975" cy="48101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51</xdr:row>
      <xdr:rowOff>84702</xdr:rowOff>
    </xdr:from>
    <xdr:to>
      <xdr:col>1</xdr:col>
      <xdr:colOff>742950</xdr:colOff>
      <xdr:row>54</xdr:row>
      <xdr:rowOff>88072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7650" y="14048352"/>
          <a:ext cx="676275" cy="6034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53</xdr:row>
      <xdr:rowOff>145595</xdr:rowOff>
    </xdr:from>
    <xdr:to>
      <xdr:col>1</xdr:col>
      <xdr:colOff>1314450</xdr:colOff>
      <xdr:row>56</xdr:row>
      <xdr:rowOff>31295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33450" y="14509295"/>
          <a:ext cx="561975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2" name="Скругленный прямоугольник 1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64952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7</xdr:row>
      <xdr:rowOff>133350</xdr:rowOff>
    </xdr:from>
    <xdr:to>
      <xdr:col>2</xdr:col>
      <xdr:colOff>1133475</xdr:colOff>
      <xdr:row>7</xdr:row>
      <xdr:rowOff>819150</xdr:rowOff>
    </xdr:to>
    <xdr:pic>
      <xdr:nvPicPr>
        <xdr:cNvPr id="64953" name="Picture 223" descr="100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4572000"/>
          <a:ext cx="809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8</xdr:row>
      <xdr:rowOff>180975</xdr:rowOff>
    </xdr:from>
    <xdr:to>
      <xdr:col>2</xdr:col>
      <xdr:colOff>1085850</xdr:colOff>
      <xdr:row>8</xdr:row>
      <xdr:rowOff>819150</xdr:rowOff>
    </xdr:to>
    <xdr:pic>
      <xdr:nvPicPr>
        <xdr:cNvPr id="64954" name="Picture 224" descr="9096-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5553075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9</xdr:row>
      <xdr:rowOff>114300</xdr:rowOff>
    </xdr:from>
    <xdr:to>
      <xdr:col>2</xdr:col>
      <xdr:colOff>1143000</xdr:colOff>
      <xdr:row>9</xdr:row>
      <xdr:rowOff>828675</xdr:rowOff>
    </xdr:to>
    <xdr:pic>
      <xdr:nvPicPr>
        <xdr:cNvPr id="64955" name="Picture 225" descr="97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6419850"/>
          <a:ext cx="828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10</xdr:row>
      <xdr:rowOff>123825</xdr:rowOff>
    </xdr:from>
    <xdr:to>
      <xdr:col>2</xdr:col>
      <xdr:colOff>1333500</xdr:colOff>
      <xdr:row>10</xdr:row>
      <xdr:rowOff>790575</xdr:rowOff>
    </xdr:to>
    <xdr:pic>
      <xdr:nvPicPr>
        <xdr:cNvPr id="64956" name="Picture 226" descr="5498-LE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7362825"/>
          <a:ext cx="1257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11</xdr:row>
      <xdr:rowOff>180975</xdr:rowOff>
    </xdr:from>
    <xdr:to>
      <xdr:col>2</xdr:col>
      <xdr:colOff>1143000</xdr:colOff>
      <xdr:row>11</xdr:row>
      <xdr:rowOff>771525</xdr:rowOff>
    </xdr:to>
    <xdr:pic>
      <xdr:nvPicPr>
        <xdr:cNvPr id="64957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lum bright="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8353425"/>
          <a:ext cx="819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6</xdr:row>
      <xdr:rowOff>133350</xdr:rowOff>
    </xdr:from>
    <xdr:to>
      <xdr:col>2</xdr:col>
      <xdr:colOff>1047750</xdr:colOff>
      <xdr:row>6</xdr:row>
      <xdr:rowOff>828675</xdr:rowOff>
    </xdr:to>
    <xdr:pic>
      <xdr:nvPicPr>
        <xdr:cNvPr id="64958" name="Picture 805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3638550"/>
          <a:ext cx="638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</xdr:row>
      <xdr:rowOff>142875</xdr:rowOff>
    </xdr:from>
    <xdr:to>
      <xdr:col>2</xdr:col>
      <xdr:colOff>1228725</xdr:colOff>
      <xdr:row>12</xdr:row>
      <xdr:rowOff>828675</xdr:rowOff>
    </xdr:to>
    <xdr:pic>
      <xdr:nvPicPr>
        <xdr:cNvPr id="64959" name="Picture 399" descr="雕刻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9248775"/>
          <a:ext cx="1028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13</xdr:row>
      <xdr:rowOff>190500</xdr:rowOff>
    </xdr:from>
    <xdr:to>
      <xdr:col>2</xdr:col>
      <xdr:colOff>1133475</xdr:colOff>
      <xdr:row>13</xdr:row>
      <xdr:rowOff>742950</xdr:rowOff>
    </xdr:to>
    <xdr:pic>
      <xdr:nvPicPr>
        <xdr:cNvPr id="64960" name="Рисунок 143" descr="foto1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10229850"/>
          <a:ext cx="828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14</xdr:row>
      <xdr:rowOff>133350</xdr:rowOff>
    </xdr:from>
    <xdr:to>
      <xdr:col>2</xdr:col>
      <xdr:colOff>1295400</xdr:colOff>
      <xdr:row>14</xdr:row>
      <xdr:rowOff>809625</xdr:rowOff>
    </xdr:to>
    <xdr:pic>
      <xdr:nvPicPr>
        <xdr:cNvPr id="64961" name="Рисунок 144" descr="foto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1106150"/>
          <a:ext cx="1171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15</xdr:row>
      <xdr:rowOff>104775</xdr:rowOff>
    </xdr:from>
    <xdr:to>
      <xdr:col>2</xdr:col>
      <xdr:colOff>1285875</xdr:colOff>
      <xdr:row>15</xdr:row>
      <xdr:rowOff>809625</xdr:rowOff>
    </xdr:to>
    <xdr:pic>
      <xdr:nvPicPr>
        <xdr:cNvPr id="64962" name="Рисунок 145" descr="foto3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2011025"/>
          <a:ext cx="11620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16</xdr:row>
      <xdr:rowOff>76200</xdr:rowOff>
    </xdr:from>
    <xdr:to>
      <xdr:col>2</xdr:col>
      <xdr:colOff>1228725</xdr:colOff>
      <xdr:row>16</xdr:row>
      <xdr:rowOff>828675</xdr:rowOff>
    </xdr:to>
    <xdr:pic>
      <xdr:nvPicPr>
        <xdr:cNvPr id="64963" name="Рисунок 146" descr="foto4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12915900"/>
          <a:ext cx="1028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116415</xdr:colOff>
      <xdr:row>4</xdr:row>
      <xdr:rowOff>245535</xdr:rowOff>
    </xdr:from>
    <xdr:to>
      <xdr:col>2</xdr:col>
      <xdr:colOff>1270000</xdr:colOff>
      <xdr:row>4</xdr:row>
      <xdr:rowOff>1068917</xdr:rowOff>
    </xdr:to>
    <xdr:pic>
      <xdr:nvPicPr>
        <xdr:cNvPr id="15" name="Рисунок 28" descr="http://www.noo.com.by/assets/images/catalog/svetilniki/1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2" y="1399118"/>
          <a:ext cx="1153585" cy="82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</xdr:row>
      <xdr:rowOff>228600</xdr:rowOff>
    </xdr:from>
    <xdr:to>
      <xdr:col>2</xdr:col>
      <xdr:colOff>1323975</xdr:colOff>
      <xdr:row>5</xdr:row>
      <xdr:rowOff>819150</xdr:rowOff>
    </xdr:to>
    <xdr:pic>
      <xdr:nvPicPr>
        <xdr:cNvPr id="1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724150"/>
          <a:ext cx="1219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2867025</xdr:colOff>
      <xdr:row>2</xdr:row>
      <xdr:rowOff>333376</xdr:rowOff>
    </xdr:to>
    <xdr:sp macro="" textlink="">
      <xdr:nvSpPr>
        <xdr:cNvPr id="2" name="Скругленный прямоугольник 1"/>
        <xdr:cNvSpPr/>
      </xdr:nvSpPr>
      <xdr:spPr>
        <a:xfrm>
          <a:off x="228600" y="209550"/>
          <a:ext cx="5915025" cy="657226"/>
        </a:xfrm>
        <a:prstGeom prst="round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28575</xdr:colOff>
      <xdr:row>0</xdr:row>
      <xdr:rowOff>142875</xdr:rowOff>
    </xdr:from>
    <xdr:to>
      <xdr:col>2</xdr:col>
      <xdr:colOff>552450</xdr:colOff>
      <xdr:row>3</xdr:row>
      <xdr:rowOff>0</xdr:rowOff>
    </xdr:to>
    <xdr:pic>
      <xdr:nvPicPr>
        <xdr:cNvPr id="71624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875"/>
          <a:ext cx="2238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4</xdr:row>
      <xdr:rowOff>104775</xdr:rowOff>
    </xdr:from>
    <xdr:to>
      <xdr:col>2</xdr:col>
      <xdr:colOff>1085850</xdr:colOff>
      <xdr:row>4</xdr:row>
      <xdr:rowOff>790575</xdr:rowOff>
    </xdr:to>
    <xdr:pic>
      <xdr:nvPicPr>
        <xdr:cNvPr id="71625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266825"/>
          <a:ext cx="809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5</xdr:row>
      <xdr:rowOff>114300</xdr:rowOff>
    </xdr:from>
    <xdr:to>
      <xdr:col>2</xdr:col>
      <xdr:colOff>1104900</xdr:colOff>
      <xdr:row>5</xdr:row>
      <xdr:rowOff>809625</xdr:rowOff>
    </xdr:to>
    <xdr:pic>
      <xdr:nvPicPr>
        <xdr:cNvPr id="7162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215265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</xdr:row>
      <xdr:rowOff>104775</xdr:rowOff>
    </xdr:from>
    <xdr:to>
      <xdr:col>2</xdr:col>
      <xdr:colOff>1076325</xdr:colOff>
      <xdr:row>6</xdr:row>
      <xdr:rowOff>771525</xdr:rowOff>
    </xdr:to>
    <xdr:pic>
      <xdr:nvPicPr>
        <xdr:cNvPr id="71627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3019425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7</xdr:row>
      <xdr:rowOff>104775</xdr:rowOff>
    </xdr:from>
    <xdr:to>
      <xdr:col>2</xdr:col>
      <xdr:colOff>1114425</xdr:colOff>
      <xdr:row>8</xdr:row>
      <xdr:rowOff>17992</xdr:rowOff>
    </xdr:to>
    <xdr:pic>
      <xdr:nvPicPr>
        <xdr:cNvPr id="71628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895725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8</xdr:row>
      <xdr:rowOff>104775</xdr:rowOff>
    </xdr:from>
    <xdr:to>
      <xdr:col>2</xdr:col>
      <xdr:colOff>1085850</xdr:colOff>
      <xdr:row>8</xdr:row>
      <xdr:rowOff>762000</xdr:rowOff>
    </xdr:to>
    <xdr:pic>
      <xdr:nvPicPr>
        <xdr:cNvPr id="71629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4772025"/>
          <a:ext cx="723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9</xdr:row>
      <xdr:rowOff>133350</xdr:rowOff>
    </xdr:from>
    <xdr:to>
      <xdr:col>2</xdr:col>
      <xdr:colOff>1085850</xdr:colOff>
      <xdr:row>9</xdr:row>
      <xdr:rowOff>771525</xdr:rowOff>
    </xdr:to>
    <xdr:pic>
      <xdr:nvPicPr>
        <xdr:cNvPr id="7163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5676900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10</xdr:row>
      <xdr:rowOff>85725</xdr:rowOff>
    </xdr:from>
    <xdr:to>
      <xdr:col>2</xdr:col>
      <xdr:colOff>1057275</xdr:colOff>
      <xdr:row>10</xdr:row>
      <xdr:rowOff>781050</xdr:rowOff>
    </xdr:to>
    <xdr:pic>
      <xdr:nvPicPr>
        <xdr:cNvPr id="716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6505575"/>
          <a:ext cx="704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11</xdr:row>
      <xdr:rowOff>104775</xdr:rowOff>
    </xdr:from>
    <xdr:to>
      <xdr:col>2</xdr:col>
      <xdr:colOff>1066800</xdr:colOff>
      <xdr:row>11</xdr:row>
      <xdr:rowOff>781050</xdr:rowOff>
    </xdr:to>
    <xdr:pic>
      <xdr:nvPicPr>
        <xdr:cNvPr id="71632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7400925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13</xdr:row>
      <xdr:rowOff>133350</xdr:rowOff>
    </xdr:from>
    <xdr:to>
      <xdr:col>2</xdr:col>
      <xdr:colOff>1076325</xdr:colOff>
      <xdr:row>13</xdr:row>
      <xdr:rowOff>771525</xdr:rowOff>
    </xdr:to>
    <xdr:pic>
      <xdr:nvPicPr>
        <xdr:cNvPr id="71633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9182100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14</xdr:row>
      <xdr:rowOff>95250</xdr:rowOff>
    </xdr:from>
    <xdr:to>
      <xdr:col>2</xdr:col>
      <xdr:colOff>1114425</xdr:colOff>
      <xdr:row>14</xdr:row>
      <xdr:rowOff>790575</xdr:rowOff>
    </xdr:to>
    <xdr:pic>
      <xdr:nvPicPr>
        <xdr:cNvPr id="7163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0020300"/>
          <a:ext cx="771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15</xdr:row>
      <xdr:rowOff>123825</xdr:rowOff>
    </xdr:from>
    <xdr:to>
      <xdr:col>2</xdr:col>
      <xdr:colOff>1085850</xdr:colOff>
      <xdr:row>15</xdr:row>
      <xdr:rowOff>781050</xdr:rowOff>
    </xdr:to>
    <xdr:pic>
      <xdr:nvPicPr>
        <xdr:cNvPr id="7163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10925175"/>
          <a:ext cx="771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16</xdr:row>
      <xdr:rowOff>66675</xdr:rowOff>
    </xdr:from>
    <xdr:to>
      <xdr:col>2</xdr:col>
      <xdr:colOff>1095375</xdr:colOff>
      <xdr:row>16</xdr:row>
      <xdr:rowOff>828675</xdr:rowOff>
    </xdr:to>
    <xdr:pic>
      <xdr:nvPicPr>
        <xdr:cNvPr id="71636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1744325"/>
          <a:ext cx="819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17</xdr:row>
      <xdr:rowOff>104775</xdr:rowOff>
    </xdr:from>
    <xdr:to>
      <xdr:col>2</xdr:col>
      <xdr:colOff>1104900</xdr:colOff>
      <xdr:row>17</xdr:row>
      <xdr:rowOff>752475</xdr:rowOff>
    </xdr:to>
    <xdr:pic>
      <xdr:nvPicPr>
        <xdr:cNvPr id="71637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12658725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18</xdr:row>
      <xdr:rowOff>85725</xdr:rowOff>
    </xdr:from>
    <xdr:to>
      <xdr:col>2</xdr:col>
      <xdr:colOff>1143000</xdr:colOff>
      <xdr:row>18</xdr:row>
      <xdr:rowOff>800100</xdr:rowOff>
    </xdr:to>
    <xdr:pic>
      <xdr:nvPicPr>
        <xdr:cNvPr id="71638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3515975"/>
          <a:ext cx="857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21</xdr:row>
      <xdr:rowOff>104775</xdr:rowOff>
    </xdr:from>
    <xdr:to>
      <xdr:col>2</xdr:col>
      <xdr:colOff>1095375</xdr:colOff>
      <xdr:row>21</xdr:row>
      <xdr:rowOff>790575</xdr:rowOff>
    </xdr:to>
    <xdr:pic>
      <xdr:nvPicPr>
        <xdr:cNvPr id="71639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4792325"/>
          <a:ext cx="809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22</xdr:row>
      <xdr:rowOff>104775</xdr:rowOff>
    </xdr:from>
    <xdr:to>
      <xdr:col>2</xdr:col>
      <xdr:colOff>1085850</xdr:colOff>
      <xdr:row>22</xdr:row>
      <xdr:rowOff>752475</xdr:rowOff>
    </xdr:to>
    <xdr:pic>
      <xdr:nvPicPr>
        <xdr:cNvPr id="7164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15668625"/>
          <a:ext cx="781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334433</xdr:colOff>
      <xdr:row>23</xdr:row>
      <xdr:rowOff>71234</xdr:rowOff>
    </xdr:from>
    <xdr:to>
      <xdr:col>2</xdr:col>
      <xdr:colOff>963083</xdr:colOff>
      <xdr:row>23</xdr:row>
      <xdr:rowOff>643467</xdr:rowOff>
    </xdr:to>
    <xdr:pic>
      <xdr:nvPicPr>
        <xdr:cNvPr id="7164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16062651"/>
          <a:ext cx="628650" cy="572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301625</xdr:colOff>
      <xdr:row>24</xdr:row>
      <xdr:rowOff>75142</xdr:rowOff>
    </xdr:from>
    <xdr:to>
      <xdr:col>2</xdr:col>
      <xdr:colOff>1016000</xdr:colOff>
      <xdr:row>24</xdr:row>
      <xdr:rowOff>789517</xdr:rowOff>
    </xdr:to>
    <xdr:pic>
      <xdr:nvPicPr>
        <xdr:cNvPr id="71642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6042" y="16839142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25</xdr:row>
      <xdr:rowOff>114300</xdr:rowOff>
    </xdr:from>
    <xdr:to>
      <xdr:col>2</xdr:col>
      <xdr:colOff>1076325</xdr:colOff>
      <xdr:row>25</xdr:row>
      <xdr:rowOff>790575</xdr:rowOff>
    </xdr:to>
    <xdr:pic>
      <xdr:nvPicPr>
        <xdr:cNvPr id="71643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18307050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26</xdr:row>
      <xdr:rowOff>85725</xdr:rowOff>
    </xdr:from>
    <xdr:to>
      <xdr:col>2</xdr:col>
      <xdr:colOff>1114425</xdr:colOff>
      <xdr:row>27</xdr:row>
      <xdr:rowOff>6350</xdr:rowOff>
    </xdr:to>
    <xdr:pic>
      <xdr:nvPicPr>
        <xdr:cNvPr id="7164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9154775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27</xdr:row>
      <xdr:rowOff>142875</xdr:rowOff>
    </xdr:from>
    <xdr:to>
      <xdr:col>2</xdr:col>
      <xdr:colOff>1085850</xdr:colOff>
      <xdr:row>27</xdr:row>
      <xdr:rowOff>876300</xdr:rowOff>
    </xdr:to>
    <xdr:pic>
      <xdr:nvPicPr>
        <xdr:cNvPr id="71645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20097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28</xdr:row>
      <xdr:rowOff>95250</xdr:rowOff>
    </xdr:from>
    <xdr:to>
      <xdr:col>2</xdr:col>
      <xdr:colOff>1123950</xdr:colOff>
      <xdr:row>28</xdr:row>
      <xdr:rowOff>914400</xdr:rowOff>
    </xdr:to>
    <xdr:pic>
      <xdr:nvPicPr>
        <xdr:cNvPr id="71646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21059775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30</xdr:row>
      <xdr:rowOff>123825</xdr:rowOff>
    </xdr:from>
    <xdr:to>
      <xdr:col>2</xdr:col>
      <xdr:colOff>1171575</xdr:colOff>
      <xdr:row>30</xdr:row>
      <xdr:rowOff>895350</xdr:rowOff>
    </xdr:to>
    <xdr:pic>
      <xdr:nvPicPr>
        <xdr:cNvPr id="71647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107650"/>
          <a:ext cx="9048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35</xdr:row>
      <xdr:rowOff>95250</xdr:rowOff>
    </xdr:from>
    <xdr:to>
      <xdr:col>2</xdr:col>
      <xdr:colOff>1095375</xdr:colOff>
      <xdr:row>35</xdr:row>
      <xdr:rowOff>781050</xdr:rowOff>
    </xdr:to>
    <xdr:pic>
      <xdr:nvPicPr>
        <xdr:cNvPr id="71648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425" y="28003500"/>
          <a:ext cx="7334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39</xdr:row>
      <xdr:rowOff>104775</xdr:rowOff>
    </xdr:from>
    <xdr:to>
      <xdr:col>2</xdr:col>
      <xdr:colOff>1104900</xdr:colOff>
      <xdr:row>39</xdr:row>
      <xdr:rowOff>781050</xdr:rowOff>
    </xdr:to>
    <xdr:pic>
      <xdr:nvPicPr>
        <xdr:cNvPr id="71649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0203775"/>
          <a:ext cx="790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40</xdr:row>
      <xdr:rowOff>123825</xdr:rowOff>
    </xdr:from>
    <xdr:to>
      <xdr:col>2</xdr:col>
      <xdr:colOff>1114425</xdr:colOff>
      <xdr:row>40</xdr:row>
      <xdr:rowOff>752475</xdr:rowOff>
    </xdr:to>
    <xdr:pic>
      <xdr:nvPicPr>
        <xdr:cNvPr id="71650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3117532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42</xdr:row>
      <xdr:rowOff>104775</xdr:rowOff>
    </xdr:from>
    <xdr:to>
      <xdr:col>2</xdr:col>
      <xdr:colOff>1095375</xdr:colOff>
      <xdr:row>42</xdr:row>
      <xdr:rowOff>752475</xdr:rowOff>
    </xdr:to>
    <xdr:pic>
      <xdr:nvPicPr>
        <xdr:cNvPr id="71651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33061275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43</xdr:row>
      <xdr:rowOff>104775</xdr:rowOff>
    </xdr:from>
    <xdr:to>
      <xdr:col>2</xdr:col>
      <xdr:colOff>1085850</xdr:colOff>
      <xdr:row>43</xdr:row>
      <xdr:rowOff>762000</xdr:rowOff>
    </xdr:to>
    <xdr:pic>
      <xdr:nvPicPr>
        <xdr:cNvPr id="71652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34013775"/>
          <a:ext cx="771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44</xdr:row>
      <xdr:rowOff>133350</xdr:rowOff>
    </xdr:from>
    <xdr:to>
      <xdr:col>2</xdr:col>
      <xdr:colOff>1133475</xdr:colOff>
      <xdr:row>44</xdr:row>
      <xdr:rowOff>762000</xdr:rowOff>
    </xdr:to>
    <xdr:pic>
      <xdr:nvPicPr>
        <xdr:cNvPr id="71653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34994850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45</xdr:row>
      <xdr:rowOff>85725</xdr:rowOff>
    </xdr:from>
    <xdr:to>
      <xdr:col>2</xdr:col>
      <xdr:colOff>1104900</xdr:colOff>
      <xdr:row>45</xdr:row>
      <xdr:rowOff>819150</xdr:rowOff>
    </xdr:to>
    <xdr:pic>
      <xdr:nvPicPr>
        <xdr:cNvPr id="71654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589972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46</xdr:row>
      <xdr:rowOff>133350</xdr:rowOff>
    </xdr:from>
    <xdr:to>
      <xdr:col>2</xdr:col>
      <xdr:colOff>1095375</xdr:colOff>
      <xdr:row>46</xdr:row>
      <xdr:rowOff>771525</xdr:rowOff>
    </xdr:to>
    <xdr:pic>
      <xdr:nvPicPr>
        <xdr:cNvPr id="71655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6899850"/>
          <a:ext cx="742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47</xdr:row>
      <xdr:rowOff>104775</xdr:rowOff>
    </xdr:from>
    <xdr:to>
      <xdr:col>2</xdr:col>
      <xdr:colOff>1095375</xdr:colOff>
      <xdr:row>47</xdr:row>
      <xdr:rowOff>752475</xdr:rowOff>
    </xdr:to>
    <xdr:pic>
      <xdr:nvPicPr>
        <xdr:cNvPr id="71656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7757100"/>
          <a:ext cx="7429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48</xdr:row>
      <xdr:rowOff>57150</xdr:rowOff>
    </xdr:from>
    <xdr:to>
      <xdr:col>2</xdr:col>
      <xdr:colOff>1133475</xdr:colOff>
      <xdr:row>48</xdr:row>
      <xdr:rowOff>809625</xdr:rowOff>
    </xdr:to>
    <xdr:pic>
      <xdr:nvPicPr>
        <xdr:cNvPr id="7165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8595300"/>
          <a:ext cx="800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49</xdr:row>
      <xdr:rowOff>104775</xdr:rowOff>
    </xdr:from>
    <xdr:to>
      <xdr:col>2</xdr:col>
      <xdr:colOff>1123950</xdr:colOff>
      <xdr:row>49</xdr:row>
      <xdr:rowOff>876300</xdr:rowOff>
    </xdr:to>
    <xdr:pic>
      <xdr:nvPicPr>
        <xdr:cNvPr id="71658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952875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50</xdr:row>
      <xdr:rowOff>104775</xdr:rowOff>
    </xdr:from>
    <xdr:to>
      <xdr:col>2</xdr:col>
      <xdr:colOff>1085850</xdr:colOff>
      <xdr:row>50</xdr:row>
      <xdr:rowOff>800100</xdr:rowOff>
    </xdr:to>
    <xdr:pic>
      <xdr:nvPicPr>
        <xdr:cNvPr id="7165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40481250"/>
          <a:ext cx="704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51</xdr:row>
      <xdr:rowOff>114300</xdr:rowOff>
    </xdr:from>
    <xdr:to>
      <xdr:col>2</xdr:col>
      <xdr:colOff>1104900</xdr:colOff>
      <xdr:row>51</xdr:row>
      <xdr:rowOff>771525</xdr:rowOff>
    </xdr:to>
    <xdr:pic>
      <xdr:nvPicPr>
        <xdr:cNvPr id="7166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41376600"/>
          <a:ext cx="762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52</xdr:row>
      <xdr:rowOff>76200</xdr:rowOff>
    </xdr:from>
    <xdr:to>
      <xdr:col>2</xdr:col>
      <xdr:colOff>1123950</xdr:colOff>
      <xdr:row>52</xdr:row>
      <xdr:rowOff>800100</xdr:rowOff>
    </xdr:to>
    <xdr:pic>
      <xdr:nvPicPr>
        <xdr:cNvPr id="71661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42291000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55</xdr:row>
      <xdr:rowOff>95250</xdr:rowOff>
    </xdr:from>
    <xdr:to>
      <xdr:col>2</xdr:col>
      <xdr:colOff>1314450</xdr:colOff>
      <xdr:row>55</xdr:row>
      <xdr:rowOff>914400</xdr:rowOff>
    </xdr:to>
    <xdr:pic>
      <xdr:nvPicPr>
        <xdr:cNvPr id="71662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43576875"/>
          <a:ext cx="1247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56</xdr:row>
      <xdr:rowOff>104775</xdr:rowOff>
    </xdr:from>
    <xdr:to>
      <xdr:col>2</xdr:col>
      <xdr:colOff>1333500</xdr:colOff>
      <xdr:row>56</xdr:row>
      <xdr:rowOff>923925</xdr:rowOff>
    </xdr:to>
    <xdr:pic>
      <xdr:nvPicPr>
        <xdr:cNvPr id="71663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44596050"/>
          <a:ext cx="1276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57</xdr:row>
      <xdr:rowOff>123825</xdr:rowOff>
    </xdr:from>
    <xdr:to>
      <xdr:col>2</xdr:col>
      <xdr:colOff>1276350</xdr:colOff>
      <xdr:row>57</xdr:row>
      <xdr:rowOff>914400</xdr:rowOff>
    </xdr:to>
    <xdr:pic>
      <xdr:nvPicPr>
        <xdr:cNvPr id="71664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45624750"/>
          <a:ext cx="1190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58</xdr:row>
      <xdr:rowOff>76200</xdr:rowOff>
    </xdr:from>
    <xdr:to>
      <xdr:col>2</xdr:col>
      <xdr:colOff>1362075</xdr:colOff>
      <xdr:row>58</xdr:row>
      <xdr:rowOff>914400</xdr:rowOff>
    </xdr:to>
    <xdr:pic>
      <xdr:nvPicPr>
        <xdr:cNvPr id="71665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46586775"/>
          <a:ext cx="1323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59</xdr:row>
      <xdr:rowOff>95250</xdr:rowOff>
    </xdr:from>
    <xdr:to>
      <xdr:col>2</xdr:col>
      <xdr:colOff>1209675</xdr:colOff>
      <xdr:row>59</xdr:row>
      <xdr:rowOff>923925</xdr:rowOff>
    </xdr:to>
    <xdr:pic>
      <xdr:nvPicPr>
        <xdr:cNvPr id="71666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7615475"/>
          <a:ext cx="1038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60</xdr:row>
      <xdr:rowOff>114300</xdr:rowOff>
    </xdr:from>
    <xdr:to>
      <xdr:col>2</xdr:col>
      <xdr:colOff>1171575</xdr:colOff>
      <xdr:row>60</xdr:row>
      <xdr:rowOff>914400</xdr:rowOff>
    </xdr:to>
    <xdr:pic>
      <xdr:nvPicPr>
        <xdr:cNvPr id="71667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48644175"/>
          <a:ext cx="923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61</xdr:row>
      <xdr:rowOff>76200</xdr:rowOff>
    </xdr:from>
    <xdr:to>
      <xdr:col>2</xdr:col>
      <xdr:colOff>1114425</xdr:colOff>
      <xdr:row>61</xdr:row>
      <xdr:rowOff>933450</xdr:rowOff>
    </xdr:to>
    <xdr:pic>
      <xdr:nvPicPr>
        <xdr:cNvPr id="71668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49615725"/>
          <a:ext cx="809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62</xdr:row>
      <xdr:rowOff>133350</xdr:rowOff>
    </xdr:from>
    <xdr:to>
      <xdr:col>2</xdr:col>
      <xdr:colOff>1295400</xdr:colOff>
      <xdr:row>62</xdr:row>
      <xdr:rowOff>723900</xdr:rowOff>
    </xdr:to>
    <xdr:pic>
      <xdr:nvPicPr>
        <xdr:cNvPr id="7166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50682525"/>
          <a:ext cx="1171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31</xdr:row>
      <xdr:rowOff>76200</xdr:rowOff>
    </xdr:from>
    <xdr:to>
      <xdr:col>2</xdr:col>
      <xdr:colOff>1238250</xdr:colOff>
      <xdr:row>31</xdr:row>
      <xdr:rowOff>914400</xdr:rowOff>
    </xdr:to>
    <xdr:pic>
      <xdr:nvPicPr>
        <xdr:cNvPr id="71670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24069675"/>
          <a:ext cx="1028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32</xdr:row>
      <xdr:rowOff>95250</xdr:rowOff>
    </xdr:from>
    <xdr:to>
      <xdr:col>2</xdr:col>
      <xdr:colOff>1209675</xdr:colOff>
      <xdr:row>33</xdr:row>
      <xdr:rowOff>13758</xdr:rowOff>
    </xdr:to>
    <xdr:pic>
      <xdr:nvPicPr>
        <xdr:cNvPr id="71671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25098375"/>
          <a:ext cx="981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33</xdr:row>
      <xdr:rowOff>104775</xdr:rowOff>
    </xdr:from>
    <xdr:to>
      <xdr:col>2</xdr:col>
      <xdr:colOff>1200150</xdr:colOff>
      <xdr:row>33</xdr:row>
      <xdr:rowOff>904875</xdr:rowOff>
    </xdr:to>
    <xdr:pic>
      <xdr:nvPicPr>
        <xdr:cNvPr id="7167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26117550"/>
          <a:ext cx="971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38</xdr:row>
      <xdr:rowOff>66675</xdr:rowOff>
    </xdr:from>
    <xdr:to>
      <xdr:col>2</xdr:col>
      <xdr:colOff>1209675</xdr:colOff>
      <xdr:row>38</xdr:row>
      <xdr:rowOff>800100</xdr:rowOff>
    </xdr:to>
    <xdr:pic>
      <xdr:nvPicPr>
        <xdr:cNvPr id="71673" name="Picture 2035" descr="MG514-3L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9213175"/>
          <a:ext cx="990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12</xdr:row>
      <xdr:rowOff>76200</xdr:rowOff>
    </xdr:from>
    <xdr:to>
      <xdr:col>2</xdr:col>
      <xdr:colOff>1304925</xdr:colOff>
      <xdr:row>12</xdr:row>
      <xdr:rowOff>828675</xdr:rowOff>
    </xdr:to>
    <xdr:pic>
      <xdr:nvPicPr>
        <xdr:cNvPr id="71674" name="Picture 2036" descr="MG514-1S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8248650"/>
          <a:ext cx="1152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29</xdr:row>
      <xdr:rowOff>76200</xdr:rowOff>
    </xdr:from>
    <xdr:to>
      <xdr:col>2</xdr:col>
      <xdr:colOff>1228725</xdr:colOff>
      <xdr:row>30</xdr:row>
      <xdr:rowOff>32809</xdr:rowOff>
    </xdr:to>
    <xdr:pic>
      <xdr:nvPicPr>
        <xdr:cNvPr id="71675" name="Picture 6853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22050375"/>
          <a:ext cx="1019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34</xdr:row>
      <xdr:rowOff>95250</xdr:rowOff>
    </xdr:from>
    <xdr:to>
      <xdr:col>2</xdr:col>
      <xdr:colOff>1095375</xdr:colOff>
      <xdr:row>34</xdr:row>
      <xdr:rowOff>781050</xdr:rowOff>
    </xdr:to>
    <xdr:pic>
      <xdr:nvPicPr>
        <xdr:cNvPr id="71676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27117675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41</xdr:row>
          <xdr:rowOff>123825</xdr:rowOff>
        </xdr:from>
        <xdr:to>
          <xdr:col>2</xdr:col>
          <xdr:colOff>1104900</xdr:colOff>
          <xdr:row>41</xdr:row>
          <xdr:rowOff>914400</xdr:rowOff>
        </xdr:to>
        <xdr:sp macro="" textlink="">
          <xdr:nvSpPr>
            <xdr:cNvPr id="34825" name="Object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96.emf"/><Relationship Id="rId4" Type="http://schemas.openxmlformats.org/officeDocument/2006/relationships/oleObject" Target="../embeddings/oleObject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43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25"/>
  <sheetViews>
    <sheetView tabSelected="1" zoomScale="70" zoomScaleNormal="70" workbookViewId="0"/>
  </sheetViews>
  <sheetFormatPr defaultRowHeight="15" x14ac:dyDescent="0.25"/>
  <cols>
    <col min="1" max="1" width="3.7109375" customWidth="1"/>
    <col min="2" max="2" width="127.28515625" customWidth="1"/>
    <col min="3" max="3" width="4.28515625" customWidth="1"/>
  </cols>
  <sheetData>
    <row r="1" spans="1:3" x14ac:dyDescent="0.25">
      <c r="A1" s="198"/>
      <c r="B1" s="44"/>
      <c r="C1" s="45"/>
    </row>
    <row r="2" spans="1:3" ht="32.25" customHeight="1" x14ac:dyDescent="0.25">
      <c r="A2" s="46"/>
      <c r="B2" s="204" t="s">
        <v>927</v>
      </c>
      <c r="C2" s="36"/>
    </row>
    <row r="3" spans="1:3" ht="30.75" customHeight="1" x14ac:dyDescent="0.25">
      <c r="A3" s="46"/>
      <c r="B3" s="205"/>
      <c r="C3" s="36"/>
    </row>
    <row r="4" spans="1:3" ht="28.5" x14ac:dyDescent="0.25">
      <c r="A4" s="46"/>
      <c r="B4" s="47"/>
      <c r="C4" s="36"/>
    </row>
    <row r="5" spans="1:3" ht="23.25" customHeight="1" x14ac:dyDescent="0.25">
      <c r="A5" s="59"/>
      <c r="B5" s="54" t="s">
        <v>485</v>
      </c>
      <c r="C5" s="60"/>
    </row>
    <row r="6" spans="1:3" ht="21.75" customHeight="1" x14ac:dyDescent="0.25">
      <c r="A6" s="66"/>
      <c r="B6" s="190" t="s">
        <v>907</v>
      </c>
      <c r="C6" s="67"/>
    </row>
    <row r="7" spans="1:3" ht="21.75" customHeight="1" x14ac:dyDescent="0.25">
      <c r="A7" s="66"/>
      <c r="B7" s="191" t="s">
        <v>908</v>
      </c>
      <c r="C7" s="67"/>
    </row>
    <row r="8" spans="1:3" ht="21.75" customHeight="1" x14ac:dyDescent="0.25">
      <c r="A8" s="66"/>
      <c r="B8" s="192" t="s">
        <v>909</v>
      </c>
      <c r="C8" s="67"/>
    </row>
    <row r="9" spans="1:3" s="105" customFormat="1" ht="21.75" customHeight="1" x14ac:dyDescent="0.25">
      <c r="A9" s="66"/>
      <c r="B9" s="191" t="s">
        <v>910</v>
      </c>
      <c r="C9" s="67"/>
    </row>
    <row r="10" spans="1:3" s="105" customFormat="1" ht="21.75" customHeight="1" x14ac:dyDescent="0.25">
      <c r="A10" s="66"/>
      <c r="B10" s="192" t="s">
        <v>911</v>
      </c>
      <c r="C10" s="67"/>
    </row>
    <row r="11" spans="1:3" ht="21.75" customHeight="1" x14ac:dyDescent="0.25">
      <c r="A11" s="66"/>
      <c r="B11" s="191" t="s">
        <v>912</v>
      </c>
      <c r="C11" s="67"/>
    </row>
    <row r="12" spans="1:3" ht="21.75" customHeight="1" x14ac:dyDescent="0.25">
      <c r="A12" s="66"/>
      <c r="B12" s="192" t="s">
        <v>913</v>
      </c>
      <c r="C12" s="67"/>
    </row>
    <row r="13" spans="1:3" ht="21.75" customHeight="1" x14ac:dyDescent="0.25">
      <c r="A13" s="66"/>
      <c r="B13" s="193" t="s">
        <v>914</v>
      </c>
      <c r="C13" s="67"/>
    </row>
    <row r="14" spans="1:3" ht="21.75" customHeight="1" x14ac:dyDescent="0.25">
      <c r="A14" s="66"/>
      <c r="B14" s="194" t="s">
        <v>915</v>
      </c>
      <c r="C14" s="68"/>
    </row>
    <row r="15" spans="1:3" s="105" customFormat="1" ht="21.75" customHeight="1" x14ac:dyDescent="0.25">
      <c r="A15" s="66"/>
      <c r="B15" s="193" t="s">
        <v>917</v>
      </c>
      <c r="C15" s="195"/>
    </row>
    <row r="16" spans="1:3" ht="24.75" customHeight="1" x14ac:dyDescent="0.25">
      <c r="A16" s="58"/>
      <c r="B16" s="54" t="s">
        <v>486</v>
      </c>
      <c r="C16" s="196"/>
    </row>
    <row r="17" spans="1:3" ht="107.25" x14ac:dyDescent="0.25">
      <c r="A17" s="48"/>
      <c r="B17" s="197" t="s">
        <v>923</v>
      </c>
      <c r="C17" s="36"/>
    </row>
    <row r="18" spans="1:3" ht="26.25" x14ac:dyDescent="0.25">
      <c r="A18" s="49"/>
      <c r="B18" s="54" t="s">
        <v>487</v>
      </c>
      <c r="C18" s="50"/>
    </row>
    <row r="19" spans="1:3" ht="71.25" customHeight="1" x14ac:dyDescent="0.25">
      <c r="A19" s="48"/>
      <c r="B19" s="51" t="s">
        <v>924</v>
      </c>
      <c r="C19" s="36"/>
    </row>
    <row r="20" spans="1:3" ht="318" x14ac:dyDescent="0.25">
      <c r="A20" s="48"/>
      <c r="B20" s="52" t="s">
        <v>488</v>
      </c>
      <c r="C20" s="36"/>
    </row>
    <row r="21" spans="1:3" ht="190.5" x14ac:dyDescent="0.25">
      <c r="A21" s="48"/>
      <c r="B21" s="52" t="s">
        <v>925</v>
      </c>
      <c r="C21" s="36"/>
    </row>
    <row r="22" spans="1:3" ht="201.75" x14ac:dyDescent="0.25">
      <c r="A22" s="48"/>
      <c r="B22" s="53" t="s">
        <v>612</v>
      </c>
      <c r="C22" s="36"/>
    </row>
    <row r="23" spans="1:3" ht="21.75" customHeight="1" x14ac:dyDescent="0.25">
      <c r="A23" s="46"/>
      <c r="B23" s="54" t="s">
        <v>489</v>
      </c>
      <c r="C23" s="36"/>
    </row>
    <row r="24" spans="1:3" ht="260.25" x14ac:dyDescent="0.25">
      <c r="A24" s="48"/>
      <c r="B24" s="55" t="s">
        <v>926</v>
      </c>
      <c r="C24" s="36"/>
    </row>
    <row r="25" spans="1:3" ht="26.25" x14ac:dyDescent="0.25">
      <c r="A25" s="56"/>
      <c r="B25" s="57" t="s">
        <v>483</v>
      </c>
      <c r="C25" s="38"/>
    </row>
  </sheetData>
  <mergeCells count="1">
    <mergeCell ref="B2:B3"/>
  </mergeCells>
  <pageMargins left="0.26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R166"/>
  <sheetViews>
    <sheetView zoomScale="90" zoomScaleNormal="90" workbookViewId="0">
      <selection activeCell="B4" sqref="B4:G4"/>
    </sheetView>
  </sheetViews>
  <sheetFormatPr defaultRowHeight="15" x14ac:dyDescent="0.25"/>
  <cols>
    <col min="1" max="1" width="2.710937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9" width="9.85546875" hidden="1" customWidth="1"/>
    <col min="10" max="10" width="11.5703125" hidden="1" customWidth="1"/>
    <col min="11" max="11" width="13.28515625" hidden="1" customWidth="1"/>
    <col min="12" max="12" width="13" hidden="1" customWidth="1"/>
    <col min="13" max="14" width="11.7109375" hidden="1" customWidth="1"/>
  </cols>
  <sheetData>
    <row r="1" spans="1:96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96" ht="30" customHeight="1" x14ac:dyDescent="0.25">
      <c r="A2" s="32"/>
      <c r="B2" s="215" t="s">
        <v>613</v>
      </c>
      <c r="C2" s="216"/>
      <c r="D2" s="217"/>
      <c r="E2" s="221" t="s">
        <v>654</v>
      </c>
      <c r="F2" s="222"/>
      <c r="G2" s="223"/>
      <c r="H2" s="36"/>
    </row>
    <row r="3" spans="1:96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96" s="27" customFormat="1" ht="20.100000000000001" customHeight="1" x14ac:dyDescent="0.25">
      <c r="A4" s="33"/>
      <c r="B4" s="273" t="s">
        <v>557</v>
      </c>
      <c r="C4" s="274"/>
      <c r="D4" s="274"/>
      <c r="E4" s="274"/>
      <c r="F4" s="274"/>
      <c r="G4" s="275"/>
      <c r="H4" s="37"/>
    </row>
    <row r="5" spans="1:96" ht="85.5" customHeight="1" x14ac:dyDescent="0.25">
      <c r="A5" s="32"/>
      <c r="B5" s="18" t="s">
        <v>106</v>
      </c>
      <c r="C5" s="12"/>
      <c r="D5" s="24" t="s">
        <v>391</v>
      </c>
      <c r="E5" s="42">
        <f>MROUND(L5,3000)</f>
        <v>504000</v>
      </c>
      <c r="F5" s="42">
        <f t="shared" ref="F5:G5" si="0">MROUND(M5,3000)</f>
        <v>459000</v>
      </c>
      <c r="G5" s="42">
        <f t="shared" si="0"/>
        <v>420000</v>
      </c>
      <c r="H5" s="36"/>
      <c r="I5" s="123">
        <v>622080</v>
      </c>
      <c r="J5" s="123">
        <v>563760</v>
      </c>
      <c r="K5" s="123">
        <v>498960.00000000006</v>
      </c>
      <c r="L5" s="42">
        <v>504453.22847999987</v>
      </c>
      <c r="M5" s="42">
        <v>457990.43111999991</v>
      </c>
      <c r="N5" s="42">
        <v>421483.94747999997</v>
      </c>
    </row>
    <row r="6" spans="1:96" ht="86.25" customHeight="1" x14ac:dyDescent="0.25">
      <c r="A6" s="32"/>
      <c r="B6" s="18" t="s">
        <v>107</v>
      </c>
      <c r="C6" s="12"/>
      <c r="D6" s="24" t="s">
        <v>392</v>
      </c>
      <c r="E6" s="42">
        <f t="shared" ref="E6:E16" si="1">MROUND(L6,3000)</f>
        <v>444000</v>
      </c>
      <c r="F6" s="42">
        <f t="shared" ref="F6:F16" si="2">MROUND(M6,3000)</f>
        <v>402000</v>
      </c>
      <c r="G6" s="42">
        <f t="shared" ref="G6:G16" si="3">MROUND(N6,3000)</f>
        <v>372000</v>
      </c>
      <c r="H6" s="36"/>
      <c r="I6" s="123">
        <v>550800</v>
      </c>
      <c r="J6" s="123">
        <v>492480.00000000006</v>
      </c>
      <c r="K6" s="123">
        <v>434160</v>
      </c>
      <c r="L6" s="42">
        <v>443558.58035999996</v>
      </c>
      <c r="M6" s="42">
        <v>402704.50059000001</v>
      </c>
      <c r="N6" s="42">
        <v>370604.86648500001</v>
      </c>
    </row>
    <row r="7" spans="1:96" ht="86.25" customHeight="1" x14ac:dyDescent="0.25">
      <c r="A7" s="32"/>
      <c r="B7" s="18" t="s">
        <v>108</v>
      </c>
      <c r="C7" s="12"/>
      <c r="D7" s="24" t="s">
        <v>393</v>
      </c>
      <c r="E7" s="42">
        <f t="shared" si="1"/>
        <v>414000</v>
      </c>
      <c r="F7" s="42">
        <f t="shared" si="2"/>
        <v>375000</v>
      </c>
      <c r="G7" s="42">
        <f t="shared" si="3"/>
        <v>345000</v>
      </c>
      <c r="H7" s="36"/>
      <c r="I7" s="123">
        <v>518400.00000000006</v>
      </c>
      <c r="J7" s="123">
        <v>460080.00000000006</v>
      </c>
      <c r="K7" s="123">
        <v>408240</v>
      </c>
      <c r="L7" s="42">
        <v>414536.96651999996</v>
      </c>
      <c r="M7" s="42">
        <v>376355.93012999999</v>
      </c>
      <c r="N7" s="42">
        <v>346356.54439500003</v>
      </c>
    </row>
    <row r="8" spans="1:96" ht="85.5" customHeight="1" x14ac:dyDescent="0.25">
      <c r="A8" s="32"/>
      <c r="B8" s="18" t="s">
        <v>109</v>
      </c>
      <c r="C8" s="12"/>
      <c r="D8" s="24" t="s">
        <v>394</v>
      </c>
      <c r="E8" s="42">
        <f t="shared" si="1"/>
        <v>444000</v>
      </c>
      <c r="F8" s="42">
        <f t="shared" si="2"/>
        <v>402000</v>
      </c>
      <c r="G8" s="42">
        <f t="shared" si="3"/>
        <v>372000</v>
      </c>
      <c r="H8" s="36"/>
      <c r="I8" s="123">
        <v>550800</v>
      </c>
      <c r="J8" s="123">
        <v>492480.00000000006</v>
      </c>
      <c r="K8" s="123">
        <v>434160</v>
      </c>
      <c r="L8" s="42">
        <v>443558.58035999996</v>
      </c>
      <c r="M8" s="42">
        <v>402704.50059000001</v>
      </c>
      <c r="N8" s="42">
        <v>370604.86648500001</v>
      </c>
    </row>
    <row r="9" spans="1:96" ht="81" customHeight="1" x14ac:dyDescent="0.25">
      <c r="A9" s="32"/>
      <c r="B9" s="18" t="s">
        <v>211</v>
      </c>
      <c r="C9" s="12"/>
      <c r="D9" s="24" t="s">
        <v>395</v>
      </c>
      <c r="E9" s="42">
        <f t="shared" si="1"/>
        <v>444000</v>
      </c>
      <c r="F9" s="42">
        <f t="shared" si="2"/>
        <v>402000</v>
      </c>
      <c r="G9" s="42">
        <f t="shared" si="3"/>
        <v>372000</v>
      </c>
      <c r="H9" s="36"/>
      <c r="I9" s="123">
        <v>550800</v>
      </c>
      <c r="J9" s="123">
        <v>492480.00000000006</v>
      </c>
      <c r="K9" s="123">
        <v>434160</v>
      </c>
      <c r="L9" s="42">
        <v>443558.58035999996</v>
      </c>
      <c r="M9" s="42">
        <v>402704.50059000001</v>
      </c>
      <c r="N9" s="42">
        <v>370604.86648500001</v>
      </c>
    </row>
    <row r="10" spans="1:96" ht="93" customHeight="1" x14ac:dyDescent="0.25">
      <c r="A10" s="32"/>
      <c r="B10" s="18" t="s">
        <v>110</v>
      </c>
      <c r="C10" s="12"/>
      <c r="D10" s="24" t="s">
        <v>396</v>
      </c>
      <c r="E10" s="42">
        <f t="shared" si="1"/>
        <v>876000</v>
      </c>
      <c r="F10" s="42">
        <f t="shared" si="2"/>
        <v>795000</v>
      </c>
      <c r="G10" s="42">
        <f t="shared" si="3"/>
        <v>732000</v>
      </c>
      <c r="H10" s="36"/>
      <c r="I10" s="123">
        <v>1075680</v>
      </c>
      <c r="J10" s="123">
        <v>972000.00000000012</v>
      </c>
      <c r="K10" s="123">
        <v>861840</v>
      </c>
      <c r="L10" s="42">
        <v>877294.37579999992</v>
      </c>
      <c r="M10" s="42">
        <v>796490.94644999993</v>
      </c>
      <c r="N10" s="42">
        <v>733002.53767500003</v>
      </c>
    </row>
    <row r="11" spans="1:96" ht="84.75" customHeight="1" x14ac:dyDescent="0.25">
      <c r="A11" s="32"/>
      <c r="B11" s="18" t="s">
        <v>156</v>
      </c>
      <c r="C11" s="12"/>
      <c r="D11" s="24" t="s">
        <v>397</v>
      </c>
      <c r="E11" s="42">
        <f t="shared" si="1"/>
        <v>630000</v>
      </c>
      <c r="F11" s="42">
        <f t="shared" si="2"/>
        <v>570000</v>
      </c>
      <c r="G11" s="42">
        <f t="shared" si="3"/>
        <v>525000</v>
      </c>
      <c r="H11" s="36"/>
      <c r="I11" s="123">
        <v>771120</v>
      </c>
      <c r="J11" s="123">
        <v>699840</v>
      </c>
      <c r="K11" s="123">
        <v>615600</v>
      </c>
      <c r="L11" s="42">
        <v>628950.54683999985</v>
      </c>
      <c r="M11" s="42">
        <v>571020.89120999991</v>
      </c>
      <c r="N11" s="42">
        <v>525504.73321500001</v>
      </c>
    </row>
    <row r="12" spans="1:96" s="1" customFormat="1" ht="81" customHeight="1" x14ac:dyDescent="0.25">
      <c r="A12" s="41"/>
      <c r="B12" s="18" t="s">
        <v>111</v>
      </c>
      <c r="C12" s="12"/>
      <c r="D12" s="24" t="s">
        <v>398</v>
      </c>
      <c r="E12" s="42">
        <f t="shared" si="1"/>
        <v>582000</v>
      </c>
      <c r="F12" s="42">
        <f t="shared" si="2"/>
        <v>528000</v>
      </c>
      <c r="G12" s="42">
        <f t="shared" si="3"/>
        <v>486000</v>
      </c>
      <c r="H12" s="36"/>
      <c r="I12" s="123">
        <v>712800</v>
      </c>
      <c r="J12" s="123">
        <v>648000</v>
      </c>
      <c r="K12" s="123">
        <v>570240</v>
      </c>
      <c r="L12" s="42">
        <v>581441.58035999991</v>
      </c>
      <c r="M12" s="42">
        <v>527887.75058999995</v>
      </c>
      <c r="N12" s="42">
        <v>485809.74148499995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</row>
    <row r="13" spans="1:96" s="2" customFormat="1" ht="84.75" customHeight="1" x14ac:dyDescent="0.25">
      <c r="A13" s="107"/>
      <c r="B13" s="18" t="s">
        <v>655</v>
      </c>
      <c r="C13" s="12"/>
      <c r="D13" s="24" t="s">
        <v>398</v>
      </c>
      <c r="E13" s="42">
        <f t="shared" si="1"/>
        <v>792000</v>
      </c>
      <c r="F13" s="42">
        <f t="shared" si="2"/>
        <v>720000</v>
      </c>
      <c r="G13" s="42">
        <f t="shared" si="3"/>
        <v>663000</v>
      </c>
      <c r="H13" s="108"/>
      <c r="I13" s="123"/>
      <c r="J13" s="123"/>
      <c r="K13" s="123"/>
      <c r="L13" s="42">
        <v>792441.17759999994</v>
      </c>
      <c r="M13" s="42">
        <v>719453.17440000002</v>
      </c>
      <c r="N13" s="42">
        <v>662105.45760000008</v>
      </c>
    </row>
    <row r="14" spans="1:96" ht="84.75" customHeight="1" x14ac:dyDescent="0.25">
      <c r="A14" s="32"/>
      <c r="B14" s="18" t="s">
        <v>112</v>
      </c>
      <c r="C14" s="12"/>
      <c r="D14" s="24" t="s">
        <v>399</v>
      </c>
      <c r="E14" s="42">
        <f t="shared" si="1"/>
        <v>870000</v>
      </c>
      <c r="F14" s="42">
        <f t="shared" si="2"/>
        <v>789000</v>
      </c>
      <c r="G14" s="42">
        <f t="shared" si="3"/>
        <v>726000</v>
      </c>
      <c r="H14" s="36"/>
      <c r="I14" s="123">
        <v>1062720</v>
      </c>
      <c r="J14" s="123">
        <v>965520.00000000012</v>
      </c>
      <c r="K14" s="123">
        <v>855360</v>
      </c>
      <c r="L14" s="42">
        <v>868861.45151999989</v>
      </c>
      <c r="M14" s="42">
        <v>788834.73887999996</v>
      </c>
      <c r="N14" s="42">
        <v>725956.60751999996</v>
      </c>
    </row>
    <row r="15" spans="1:96" ht="78.75" customHeight="1" x14ac:dyDescent="0.25">
      <c r="A15" s="32"/>
      <c r="B15" s="18" t="s">
        <v>113</v>
      </c>
      <c r="C15" s="12"/>
      <c r="D15" s="24" t="s">
        <v>400</v>
      </c>
      <c r="E15" s="42">
        <f t="shared" si="1"/>
        <v>663000</v>
      </c>
      <c r="F15" s="42">
        <f t="shared" si="2"/>
        <v>603000</v>
      </c>
      <c r="G15" s="42">
        <f t="shared" si="3"/>
        <v>555000</v>
      </c>
      <c r="H15" s="36"/>
      <c r="I15" s="123">
        <v>810000</v>
      </c>
      <c r="J15" s="123">
        <v>738720</v>
      </c>
      <c r="K15" s="123">
        <v>654480</v>
      </c>
      <c r="L15" s="42">
        <v>663890.09904</v>
      </c>
      <c r="M15" s="42">
        <v>602742.32675999997</v>
      </c>
      <c r="N15" s="42">
        <v>554697.64854000008</v>
      </c>
    </row>
    <row r="16" spans="1:96" ht="84.75" customHeight="1" x14ac:dyDescent="0.25">
      <c r="A16" s="32"/>
      <c r="B16" s="18" t="s">
        <v>143</v>
      </c>
      <c r="C16" s="12"/>
      <c r="D16" s="24" t="s">
        <v>401</v>
      </c>
      <c r="E16" s="42">
        <f t="shared" si="1"/>
        <v>954000</v>
      </c>
      <c r="F16" s="42">
        <f t="shared" si="2"/>
        <v>867000</v>
      </c>
      <c r="G16" s="42">
        <f t="shared" si="3"/>
        <v>798000</v>
      </c>
      <c r="H16" s="36"/>
      <c r="I16" s="123">
        <v>1166400</v>
      </c>
      <c r="J16" s="123">
        <v>1056240</v>
      </c>
      <c r="K16" s="123">
        <v>933120.00000000012</v>
      </c>
      <c r="L16" s="42">
        <v>954646.73879999993</v>
      </c>
      <c r="M16" s="42">
        <v>866718.74969999993</v>
      </c>
      <c r="N16" s="42">
        <v>797632.47255000006</v>
      </c>
    </row>
    <row r="17" spans="1:14" ht="15" customHeight="1" x14ac:dyDescent="0.25">
      <c r="A17" s="72"/>
      <c r="B17" s="208"/>
      <c r="C17" s="208"/>
      <c r="D17" s="208"/>
      <c r="E17" s="208"/>
      <c r="F17" s="208"/>
      <c r="G17" s="208"/>
      <c r="H17" s="73"/>
      <c r="I17" s="123">
        <f t="shared" ref="I17:I61" si="4">E17*1.08</f>
        <v>0</v>
      </c>
      <c r="J17" s="123">
        <f t="shared" ref="J17:J61" si="5">F17*1.08</f>
        <v>0</v>
      </c>
      <c r="K17" s="123">
        <f t="shared" ref="K17:K61" si="6">G17*1.08</f>
        <v>0</v>
      </c>
    </row>
    <row r="18" spans="1:14" ht="15" customHeight="1" x14ac:dyDescent="0.25">
      <c r="A18" s="31"/>
      <c r="B18" s="208"/>
      <c r="C18" s="208"/>
      <c r="D18" s="208"/>
      <c r="E18" s="208"/>
      <c r="F18" s="208"/>
      <c r="G18" s="208"/>
      <c r="H18" s="35"/>
      <c r="I18" s="123">
        <f t="shared" si="4"/>
        <v>0</v>
      </c>
      <c r="J18" s="123">
        <f t="shared" si="5"/>
        <v>0</v>
      </c>
      <c r="K18" s="123">
        <f t="shared" si="6"/>
        <v>0</v>
      </c>
    </row>
    <row r="19" spans="1:14" ht="92.1" customHeight="1" x14ac:dyDescent="0.25">
      <c r="A19" s="32"/>
      <c r="B19" s="18" t="s">
        <v>157</v>
      </c>
      <c r="C19" s="12"/>
      <c r="D19" s="24" t="s">
        <v>402</v>
      </c>
      <c r="E19" s="42">
        <f>MROUND(L19,3000)</f>
        <v>777000</v>
      </c>
      <c r="F19" s="42">
        <f t="shared" ref="F19:G19" si="7">MROUND(M19,3000)</f>
        <v>705000</v>
      </c>
      <c r="G19" s="42">
        <f t="shared" si="7"/>
        <v>648000</v>
      </c>
      <c r="H19" s="36"/>
      <c r="I19" s="123">
        <v>946080.00000000012</v>
      </c>
      <c r="J19" s="123">
        <v>855360</v>
      </c>
      <c r="K19" s="123">
        <v>764640</v>
      </c>
      <c r="L19" s="42">
        <v>776799.73007999989</v>
      </c>
      <c r="M19" s="42">
        <v>705252.38651999994</v>
      </c>
      <c r="N19" s="42">
        <v>649036.61658000003</v>
      </c>
    </row>
    <row r="20" spans="1:14" ht="92.1" customHeight="1" x14ac:dyDescent="0.25">
      <c r="A20" s="32"/>
      <c r="B20" s="18" t="s">
        <v>136</v>
      </c>
      <c r="C20" s="12"/>
      <c r="D20" s="24" t="s">
        <v>403</v>
      </c>
      <c r="E20" s="42">
        <f t="shared" ref="E20:E30" si="8">MROUND(L20,3000)</f>
        <v>828000</v>
      </c>
      <c r="F20" s="42">
        <f t="shared" ref="F20:F30" si="9">MROUND(M20,3000)</f>
        <v>753000</v>
      </c>
      <c r="G20" s="42">
        <f t="shared" ref="G20:G30" si="10">MROUND(N20,3000)</f>
        <v>693000</v>
      </c>
      <c r="H20" s="36"/>
      <c r="I20" s="123">
        <v>1017360.0000000001</v>
      </c>
      <c r="J20" s="123">
        <v>913680.00000000012</v>
      </c>
      <c r="K20" s="123">
        <v>816480</v>
      </c>
      <c r="L20" s="42">
        <v>828588.58487999986</v>
      </c>
      <c r="M20" s="42">
        <v>752271.2152199999</v>
      </c>
      <c r="N20" s="42">
        <v>692307.56762999995</v>
      </c>
    </row>
    <row r="21" spans="1:14" ht="92.1" customHeight="1" x14ac:dyDescent="0.25">
      <c r="A21" s="32"/>
      <c r="B21" s="18" t="s">
        <v>137</v>
      </c>
      <c r="C21" s="12"/>
      <c r="D21" s="24" t="s">
        <v>404</v>
      </c>
      <c r="E21" s="42">
        <f t="shared" si="8"/>
        <v>1449000</v>
      </c>
      <c r="F21" s="42">
        <f t="shared" si="9"/>
        <v>1314000</v>
      </c>
      <c r="G21" s="42">
        <f t="shared" si="10"/>
        <v>1209000</v>
      </c>
      <c r="H21" s="36"/>
      <c r="I21" s="123">
        <v>1762560</v>
      </c>
      <c r="J21" s="123">
        <v>1600560</v>
      </c>
      <c r="K21" s="123">
        <v>1419120</v>
      </c>
      <c r="L21" s="42">
        <v>1447716.3467999997</v>
      </c>
      <c r="M21" s="42">
        <v>1314374.0517</v>
      </c>
      <c r="N21" s="42">
        <v>1209605.10555</v>
      </c>
    </row>
    <row r="22" spans="1:14" ht="92.1" customHeight="1" x14ac:dyDescent="0.25">
      <c r="A22" s="32"/>
      <c r="B22" s="18" t="s">
        <v>145</v>
      </c>
      <c r="C22" s="12"/>
      <c r="D22" s="24" t="s">
        <v>405</v>
      </c>
      <c r="E22" s="42">
        <f t="shared" si="8"/>
        <v>687000</v>
      </c>
      <c r="F22" s="42">
        <f t="shared" si="9"/>
        <v>624000</v>
      </c>
      <c r="G22" s="42">
        <f t="shared" si="10"/>
        <v>576000</v>
      </c>
      <c r="H22" s="36"/>
      <c r="I22" s="123">
        <v>842400</v>
      </c>
      <c r="J22" s="123">
        <v>764640</v>
      </c>
      <c r="K22" s="123">
        <v>673920</v>
      </c>
      <c r="L22" s="42">
        <v>688036.16999999993</v>
      </c>
      <c r="M22" s="42">
        <v>624664.41749999998</v>
      </c>
      <c r="N22" s="42">
        <v>574872.32625000004</v>
      </c>
    </row>
    <row r="23" spans="1:14" ht="92.1" customHeight="1" x14ac:dyDescent="0.25">
      <c r="A23" s="32"/>
      <c r="B23" s="18" t="s">
        <v>144</v>
      </c>
      <c r="C23" s="12"/>
      <c r="D23" s="24" t="s">
        <v>406</v>
      </c>
      <c r="E23" s="42">
        <f t="shared" si="8"/>
        <v>1047000</v>
      </c>
      <c r="F23" s="42">
        <f t="shared" si="9"/>
        <v>951000</v>
      </c>
      <c r="G23" s="42">
        <f t="shared" si="10"/>
        <v>876000</v>
      </c>
      <c r="H23" s="36"/>
      <c r="I23" s="123">
        <v>1276560</v>
      </c>
      <c r="J23" s="123">
        <v>1159920</v>
      </c>
      <c r="K23" s="123">
        <v>1023840.0000000001</v>
      </c>
      <c r="L23" s="42">
        <v>1047304.1147999999</v>
      </c>
      <c r="M23" s="42">
        <v>950841.8936999999</v>
      </c>
      <c r="N23" s="42">
        <v>875050.14854999993</v>
      </c>
    </row>
    <row r="24" spans="1:14" ht="92.1" customHeight="1" x14ac:dyDescent="0.25">
      <c r="A24" s="32"/>
      <c r="B24" s="18" t="s">
        <v>146</v>
      </c>
      <c r="C24" s="12"/>
      <c r="D24" s="24" t="s">
        <v>407</v>
      </c>
      <c r="E24" s="42">
        <f t="shared" si="8"/>
        <v>1158000</v>
      </c>
      <c r="F24" s="42">
        <f t="shared" si="9"/>
        <v>1050000</v>
      </c>
      <c r="G24" s="42">
        <f t="shared" si="10"/>
        <v>966000</v>
      </c>
      <c r="H24" s="36"/>
      <c r="I24" s="123">
        <v>1412640</v>
      </c>
      <c r="J24" s="123">
        <v>1276560</v>
      </c>
      <c r="K24" s="123">
        <v>1134000</v>
      </c>
      <c r="L24" s="42">
        <v>1157307.1722000001</v>
      </c>
      <c r="M24" s="42">
        <v>1050713.0905500003</v>
      </c>
      <c r="N24" s="42">
        <v>966960.5978250003</v>
      </c>
    </row>
    <row r="25" spans="1:14" ht="92.1" customHeight="1" x14ac:dyDescent="0.25">
      <c r="A25" s="32"/>
      <c r="B25" s="18" t="s">
        <v>147</v>
      </c>
      <c r="C25" s="12"/>
      <c r="D25" s="24" t="s">
        <v>408</v>
      </c>
      <c r="E25" s="42">
        <f t="shared" si="8"/>
        <v>1194000</v>
      </c>
      <c r="F25" s="42">
        <f t="shared" si="9"/>
        <v>1083000</v>
      </c>
      <c r="G25" s="42">
        <f t="shared" si="10"/>
        <v>996000</v>
      </c>
      <c r="H25" s="36"/>
      <c r="I25" s="123">
        <v>1458000</v>
      </c>
      <c r="J25" s="123">
        <v>1315440</v>
      </c>
      <c r="K25" s="123">
        <v>1172880</v>
      </c>
      <c r="L25" s="42">
        <v>1193802.04464</v>
      </c>
      <c r="M25" s="42">
        <v>1083846.5931600002</v>
      </c>
      <c r="N25" s="42">
        <v>997453.02414000023</v>
      </c>
    </row>
    <row r="26" spans="1:14" ht="92.1" customHeight="1" x14ac:dyDescent="0.25">
      <c r="A26" s="32"/>
      <c r="B26" s="18" t="s">
        <v>148</v>
      </c>
      <c r="C26" s="12"/>
      <c r="D26" s="24" t="s">
        <v>409</v>
      </c>
      <c r="E26" s="42">
        <f t="shared" si="8"/>
        <v>1050000</v>
      </c>
      <c r="F26" s="42">
        <f t="shared" si="9"/>
        <v>954000</v>
      </c>
      <c r="G26" s="42">
        <f t="shared" si="10"/>
        <v>876000</v>
      </c>
      <c r="H26" s="36"/>
      <c r="I26" s="123">
        <v>1283040</v>
      </c>
      <c r="J26" s="123">
        <v>1159920</v>
      </c>
      <c r="K26" s="123">
        <v>1030320.0000000001</v>
      </c>
      <c r="L26" s="42">
        <v>1049576.42664</v>
      </c>
      <c r="M26" s="42">
        <v>952904.91365999996</v>
      </c>
      <c r="N26" s="42">
        <v>876948.72488999995</v>
      </c>
    </row>
    <row r="27" spans="1:14" ht="92.1" customHeight="1" x14ac:dyDescent="0.25">
      <c r="A27" s="32"/>
      <c r="B27" s="18" t="s">
        <v>149</v>
      </c>
      <c r="C27" s="12"/>
      <c r="D27" s="24" t="s">
        <v>410</v>
      </c>
      <c r="E27" s="42">
        <f t="shared" si="8"/>
        <v>1308000</v>
      </c>
      <c r="F27" s="42">
        <f t="shared" si="9"/>
        <v>1188000</v>
      </c>
      <c r="G27" s="42">
        <f t="shared" si="10"/>
        <v>1092000</v>
      </c>
      <c r="H27" s="36"/>
      <c r="I27" s="123">
        <v>1594080</v>
      </c>
      <c r="J27" s="123">
        <v>1445040</v>
      </c>
      <c r="K27" s="123">
        <v>1283040</v>
      </c>
      <c r="L27" s="42">
        <v>1308129.11292</v>
      </c>
      <c r="M27" s="42">
        <v>1187643.5367300001</v>
      </c>
      <c r="N27" s="42">
        <v>1092976.2982950001</v>
      </c>
    </row>
    <row r="28" spans="1:14" ht="86.25" customHeight="1" x14ac:dyDescent="0.25">
      <c r="A28" s="32"/>
      <c r="B28" s="18" t="s">
        <v>150</v>
      </c>
      <c r="C28" s="12"/>
      <c r="D28" s="24" t="s">
        <v>411</v>
      </c>
      <c r="E28" s="42">
        <f t="shared" si="8"/>
        <v>1494000</v>
      </c>
      <c r="F28" s="42">
        <f t="shared" si="9"/>
        <v>1356000</v>
      </c>
      <c r="G28" s="42">
        <f t="shared" si="10"/>
        <v>1248000</v>
      </c>
      <c r="H28" s="36"/>
      <c r="I28" s="123">
        <v>1827360.0000000002</v>
      </c>
      <c r="J28" s="123">
        <v>1645920</v>
      </c>
      <c r="K28" s="123">
        <v>1464480</v>
      </c>
      <c r="L28" s="42">
        <v>1493112.9457199997</v>
      </c>
      <c r="M28" s="42">
        <v>1355589.3849299997</v>
      </c>
      <c r="N28" s="42">
        <v>1247535.1585949999</v>
      </c>
    </row>
    <row r="29" spans="1:14" ht="79.5" customHeight="1" x14ac:dyDescent="0.25">
      <c r="A29" s="32"/>
      <c r="B29" s="18" t="s">
        <v>59</v>
      </c>
      <c r="C29" s="12"/>
      <c r="D29" s="24" t="s">
        <v>236</v>
      </c>
      <c r="E29" s="42">
        <f t="shared" si="8"/>
        <v>1203000</v>
      </c>
      <c r="F29" s="42">
        <f t="shared" si="9"/>
        <v>1092000</v>
      </c>
      <c r="G29" s="42">
        <f t="shared" si="10"/>
        <v>1005000</v>
      </c>
      <c r="H29" s="36"/>
      <c r="I29" s="123">
        <v>1470960</v>
      </c>
      <c r="J29" s="123">
        <v>1341360</v>
      </c>
      <c r="K29" s="123">
        <v>1179360</v>
      </c>
      <c r="L29" s="42">
        <v>1202841.6541200001</v>
      </c>
      <c r="M29" s="42">
        <v>1092053.6070300001</v>
      </c>
      <c r="N29" s="42">
        <v>1005005.8557450002</v>
      </c>
    </row>
    <row r="30" spans="1:14" ht="92.1" customHeight="1" x14ac:dyDescent="0.25">
      <c r="A30" s="32"/>
      <c r="B30" s="18" t="s">
        <v>60</v>
      </c>
      <c r="C30" s="12"/>
      <c r="D30" s="24" t="s">
        <v>411</v>
      </c>
      <c r="E30" s="42">
        <f t="shared" si="8"/>
        <v>1434000</v>
      </c>
      <c r="F30" s="42">
        <f t="shared" si="9"/>
        <v>1302000</v>
      </c>
      <c r="G30" s="42">
        <f t="shared" si="10"/>
        <v>1197000</v>
      </c>
      <c r="H30" s="36"/>
      <c r="I30" s="123">
        <v>1749600</v>
      </c>
      <c r="J30" s="123">
        <v>1581120</v>
      </c>
      <c r="K30" s="123">
        <v>1406160</v>
      </c>
      <c r="L30" s="42">
        <v>1434369.2724000001</v>
      </c>
      <c r="M30" s="42">
        <v>1302256.3131000001</v>
      </c>
      <c r="N30" s="42">
        <v>1198453.2736500001</v>
      </c>
    </row>
    <row r="31" spans="1:14" ht="15" customHeight="1" x14ac:dyDescent="0.25">
      <c r="A31" s="72"/>
      <c r="B31" s="208"/>
      <c r="C31" s="208"/>
      <c r="D31" s="208"/>
      <c r="E31" s="208"/>
      <c r="F31" s="208"/>
      <c r="G31" s="208"/>
      <c r="H31" s="73"/>
      <c r="I31" s="123">
        <f t="shared" si="4"/>
        <v>0</v>
      </c>
      <c r="J31" s="123">
        <f t="shared" si="5"/>
        <v>0</v>
      </c>
      <c r="K31" s="123">
        <f t="shared" si="6"/>
        <v>0</v>
      </c>
    </row>
    <row r="32" spans="1:14" ht="15" customHeight="1" x14ac:dyDescent="0.25">
      <c r="A32" s="31"/>
      <c r="B32" s="208"/>
      <c r="C32" s="208"/>
      <c r="D32" s="208"/>
      <c r="E32" s="208"/>
      <c r="F32" s="208"/>
      <c r="G32" s="208"/>
      <c r="H32" s="35"/>
      <c r="I32" s="123">
        <f t="shared" si="4"/>
        <v>0</v>
      </c>
      <c r="J32" s="123">
        <f t="shared" si="5"/>
        <v>0</v>
      </c>
      <c r="K32" s="123">
        <f t="shared" si="6"/>
        <v>0</v>
      </c>
    </row>
    <row r="33" spans="1:14" ht="90.95" customHeight="1" x14ac:dyDescent="0.25">
      <c r="A33" s="32"/>
      <c r="B33" s="18" t="s">
        <v>138</v>
      </c>
      <c r="C33" s="12"/>
      <c r="D33" s="24" t="s">
        <v>235</v>
      </c>
      <c r="E33" s="42">
        <f>MROUND(L33,3000)</f>
        <v>393000</v>
      </c>
      <c r="F33" s="42">
        <f t="shared" ref="F33:G33" si="11">MROUND(M33,3000)</f>
        <v>357000</v>
      </c>
      <c r="G33" s="42">
        <f t="shared" si="11"/>
        <v>330000</v>
      </c>
      <c r="H33" s="36"/>
      <c r="I33" s="123">
        <v>479520.00000000006</v>
      </c>
      <c r="J33" s="123">
        <v>434160</v>
      </c>
      <c r="K33" s="123">
        <v>388800</v>
      </c>
      <c r="L33" s="42">
        <v>393887.60843999998</v>
      </c>
      <c r="M33" s="42">
        <v>357608.48660999996</v>
      </c>
      <c r="N33" s="42">
        <v>329103.46231500001</v>
      </c>
    </row>
    <row r="34" spans="1:14" ht="90.95" customHeight="1" x14ac:dyDescent="0.25">
      <c r="A34" s="32"/>
      <c r="B34" s="18" t="s">
        <v>151</v>
      </c>
      <c r="C34" s="12"/>
      <c r="D34" s="24" t="s">
        <v>412</v>
      </c>
      <c r="E34" s="42">
        <f t="shared" ref="E34:E45" si="12">MROUND(L34,3000)</f>
        <v>678000</v>
      </c>
      <c r="F34" s="42">
        <f t="shared" ref="F34:F45" si="13">MROUND(M34,3000)</f>
        <v>615000</v>
      </c>
      <c r="G34" s="42">
        <f t="shared" ref="G34:G45" si="14">MROUND(N34,3000)</f>
        <v>567000</v>
      </c>
      <c r="H34" s="36"/>
      <c r="I34" s="123">
        <v>829440</v>
      </c>
      <c r="J34" s="123">
        <v>751680</v>
      </c>
      <c r="K34" s="123">
        <v>667440</v>
      </c>
      <c r="L34" s="42">
        <v>678847.6468799999</v>
      </c>
      <c r="M34" s="42">
        <v>616322.20571999997</v>
      </c>
      <c r="N34" s="42">
        <v>567195.07337999996</v>
      </c>
    </row>
    <row r="35" spans="1:14" ht="90.95" customHeight="1" x14ac:dyDescent="0.25">
      <c r="A35" s="32"/>
      <c r="B35" s="18" t="s">
        <v>152</v>
      </c>
      <c r="C35" s="12"/>
      <c r="D35" s="24" t="s">
        <v>413</v>
      </c>
      <c r="E35" s="42">
        <f t="shared" si="12"/>
        <v>927000</v>
      </c>
      <c r="F35" s="42">
        <f t="shared" si="13"/>
        <v>843000</v>
      </c>
      <c r="G35" s="42">
        <f t="shared" si="14"/>
        <v>777000</v>
      </c>
      <c r="H35" s="36"/>
      <c r="I35" s="123">
        <v>1134000</v>
      </c>
      <c r="J35" s="123">
        <v>1030320.0000000001</v>
      </c>
      <c r="K35" s="123">
        <v>907200.00000000012</v>
      </c>
      <c r="L35" s="42">
        <v>928465.51476000005</v>
      </c>
      <c r="M35" s="42">
        <v>842948.95419000008</v>
      </c>
      <c r="N35" s="42">
        <v>775757.3708850001</v>
      </c>
    </row>
    <row r="36" spans="1:14" ht="90.95" customHeight="1" x14ac:dyDescent="0.25">
      <c r="A36" s="32"/>
      <c r="B36" s="18" t="s">
        <v>153</v>
      </c>
      <c r="C36" s="12"/>
      <c r="D36" s="24" t="s">
        <v>414</v>
      </c>
      <c r="E36" s="42">
        <f t="shared" si="12"/>
        <v>1299000</v>
      </c>
      <c r="F36" s="42">
        <f t="shared" si="13"/>
        <v>1179000</v>
      </c>
      <c r="G36" s="42">
        <f t="shared" si="14"/>
        <v>1086000</v>
      </c>
      <c r="H36" s="36"/>
      <c r="I36" s="123">
        <v>1587600</v>
      </c>
      <c r="J36" s="123">
        <v>1438560</v>
      </c>
      <c r="K36" s="123">
        <v>1270080</v>
      </c>
      <c r="L36" s="42">
        <v>1299856.13292</v>
      </c>
      <c r="M36" s="42">
        <v>1180132.5417300002</v>
      </c>
      <c r="N36" s="42">
        <v>1086064.0057950001</v>
      </c>
    </row>
    <row r="37" spans="1:14" ht="81.95" customHeight="1" x14ac:dyDescent="0.25">
      <c r="A37" s="32"/>
      <c r="B37" s="18" t="s">
        <v>46</v>
      </c>
      <c r="C37" s="12"/>
      <c r="D37" s="24" t="s">
        <v>234</v>
      </c>
      <c r="E37" s="42">
        <f t="shared" si="12"/>
        <v>519000</v>
      </c>
      <c r="F37" s="42">
        <f t="shared" si="13"/>
        <v>471000</v>
      </c>
      <c r="G37" s="42">
        <f t="shared" si="14"/>
        <v>432000</v>
      </c>
      <c r="H37" s="36"/>
      <c r="I37" s="123">
        <v>635040</v>
      </c>
      <c r="J37" s="123">
        <v>576720</v>
      </c>
      <c r="K37" s="123">
        <v>511920.00000000006</v>
      </c>
      <c r="L37" s="42">
        <v>517507.99092000001</v>
      </c>
      <c r="M37" s="42">
        <v>469842.78123000002</v>
      </c>
      <c r="N37" s="42">
        <v>432391.54504500004</v>
      </c>
    </row>
    <row r="38" spans="1:14" ht="81.95" customHeight="1" x14ac:dyDescent="0.25">
      <c r="A38" s="32"/>
      <c r="B38" s="18" t="s">
        <v>47</v>
      </c>
      <c r="C38" s="12"/>
      <c r="D38" s="24" t="s">
        <v>233</v>
      </c>
      <c r="E38" s="42">
        <f t="shared" si="12"/>
        <v>972000</v>
      </c>
      <c r="F38" s="42">
        <f t="shared" si="13"/>
        <v>882000</v>
      </c>
      <c r="G38" s="42">
        <f t="shared" si="14"/>
        <v>813000</v>
      </c>
      <c r="H38" s="36"/>
      <c r="I38" s="123">
        <v>1185840</v>
      </c>
      <c r="J38" s="123">
        <v>1075680</v>
      </c>
      <c r="K38" s="123">
        <v>952560.00000000012</v>
      </c>
      <c r="L38" s="42">
        <v>972014.48147999996</v>
      </c>
      <c r="M38" s="42">
        <v>882486.83186999999</v>
      </c>
      <c r="N38" s="42">
        <v>812143.67860500002</v>
      </c>
    </row>
    <row r="39" spans="1:14" ht="81.95" customHeight="1" x14ac:dyDescent="0.25">
      <c r="A39" s="32"/>
      <c r="B39" s="18" t="s">
        <v>48</v>
      </c>
      <c r="C39" s="12"/>
      <c r="D39" s="24" t="s">
        <v>232</v>
      </c>
      <c r="E39" s="42">
        <f t="shared" si="12"/>
        <v>1428000</v>
      </c>
      <c r="F39" s="42">
        <f t="shared" si="13"/>
        <v>1296000</v>
      </c>
      <c r="G39" s="42">
        <f t="shared" si="14"/>
        <v>1191000</v>
      </c>
      <c r="H39" s="36"/>
      <c r="I39" s="123">
        <v>1736640</v>
      </c>
      <c r="J39" s="123">
        <v>1574640</v>
      </c>
      <c r="K39" s="123">
        <v>1399680</v>
      </c>
      <c r="L39" s="42">
        <v>1426780.1920799999</v>
      </c>
      <c r="M39" s="42">
        <v>1295366.2270200001</v>
      </c>
      <c r="N39" s="42">
        <v>1192112.3973300001</v>
      </c>
    </row>
    <row r="40" spans="1:14" ht="81.95" customHeight="1" x14ac:dyDescent="0.25">
      <c r="A40" s="32"/>
      <c r="B40" s="18" t="s">
        <v>210</v>
      </c>
      <c r="C40" s="12"/>
      <c r="D40" s="24" t="s">
        <v>231</v>
      </c>
      <c r="E40" s="42">
        <f t="shared" si="12"/>
        <v>537000</v>
      </c>
      <c r="F40" s="42">
        <f t="shared" si="13"/>
        <v>486000</v>
      </c>
      <c r="G40" s="42">
        <f t="shared" si="14"/>
        <v>447000</v>
      </c>
      <c r="H40" s="36"/>
      <c r="I40" s="123">
        <v>660960</v>
      </c>
      <c r="J40" s="123">
        <v>589680</v>
      </c>
      <c r="K40" s="123">
        <v>524880</v>
      </c>
      <c r="L40" s="42">
        <v>535769.21543999983</v>
      </c>
      <c r="M40" s="42">
        <v>486422.0508599999</v>
      </c>
      <c r="N40" s="42">
        <v>447649.27868999989</v>
      </c>
    </row>
    <row r="41" spans="1:14" ht="81.95" customHeight="1" x14ac:dyDescent="0.25">
      <c r="A41" s="32"/>
      <c r="B41" s="18" t="s">
        <v>212</v>
      </c>
      <c r="C41" s="12"/>
      <c r="D41" s="24" t="s">
        <v>230</v>
      </c>
      <c r="E41" s="42">
        <f t="shared" si="12"/>
        <v>648000</v>
      </c>
      <c r="F41" s="42">
        <f t="shared" si="13"/>
        <v>588000</v>
      </c>
      <c r="G41" s="42">
        <f t="shared" si="14"/>
        <v>540000</v>
      </c>
      <c r="H41" s="36"/>
      <c r="I41" s="123">
        <v>803520</v>
      </c>
      <c r="J41" s="123">
        <v>719280</v>
      </c>
      <c r="K41" s="123">
        <v>635040</v>
      </c>
      <c r="L41" s="42">
        <v>647493.05267999996</v>
      </c>
      <c r="M41" s="42">
        <v>587855.53466999996</v>
      </c>
      <c r="N41" s="42">
        <v>540997.48480500001</v>
      </c>
    </row>
    <row r="42" spans="1:14" ht="81.95" customHeight="1" x14ac:dyDescent="0.25">
      <c r="A42" s="32"/>
      <c r="B42" s="18" t="s">
        <v>103</v>
      </c>
      <c r="C42" s="12"/>
      <c r="D42" s="24" t="s">
        <v>229</v>
      </c>
      <c r="E42" s="42">
        <f t="shared" si="12"/>
        <v>864000</v>
      </c>
      <c r="F42" s="42">
        <f t="shared" si="13"/>
        <v>786000</v>
      </c>
      <c r="G42" s="42">
        <f t="shared" si="14"/>
        <v>723000</v>
      </c>
      <c r="H42" s="36"/>
      <c r="I42" s="123">
        <v>1056240</v>
      </c>
      <c r="J42" s="123">
        <v>959040.00000000012</v>
      </c>
      <c r="K42" s="123">
        <v>848880</v>
      </c>
      <c r="L42" s="42">
        <v>865149.64115999988</v>
      </c>
      <c r="M42" s="42">
        <v>785464.8057899999</v>
      </c>
      <c r="N42" s="42">
        <v>722855.29228499997</v>
      </c>
    </row>
    <row r="43" spans="1:14" ht="81.95" customHeight="1" x14ac:dyDescent="0.25">
      <c r="A43" s="32"/>
      <c r="B43" s="18" t="s">
        <v>213</v>
      </c>
      <c r="C43" s="12"/>
      <c r="D43" s="24" t="s">
        <v>228</v>
      </c>
      <c r="E43" s="42">
        <f t="shared" si="12"/>
        <v>303000</v>
      </c>
      <c r="F43" s="42">
        <f t="shared" si="13"/>
        <v>276000</v>
      </c>
      <c r="G43" s="42">
        <f t="shared" si="14"/>
        <v>255000</v>
      </c>
      <c r="H43" s="36"/>
      <c r="I43" s="123">
        <v>375840</v>
      </c>
      <c r="J43" s="123">
        <v>336960</v>
      </c>
      <c r="K43" s="123">
        <v>298080</v>
      </c>
      <c r="L43" s="42">
        <v>304230.56651999999</v>
      </c>
      <c r="M43" s="42">
        <v>276209.33013000002</v>
      </c>
      <c r="N43" s="42">
        <v>254192.64439500001</v>
      </c>
    </row>
    <row r="44" spans="1:14" ht="76.5" customHeight="1" x14ac:dyDescent="0.25">
      <c r="A44" s="32"/>
      <c r="B44" s="18" t="s">
        <v>214</v>
      </c>
      <c r="C44" s="12"/>
      <c r="D44" s="24" t="s">
        <v>227</v>
      </c>
      <c r="E44" s="42">
        <f t="shared" si="12"/>
        <v>372000</v>
      </c>
      <c r="F44" s="42">
        <f t="shared" si="13"/>
        <v>339000</v>
      </c>
      <c r="G44" s="42">
        <f t="shared" si="14"/>
        <v>312000</v>
      </c>
      <c r="H44" s="36"/>
      <c r="I44" s="123">
        <v>453600.00000000006</v>
      </c>
      <c r="J44" s="123">
        <v>414720</v>
      </c>
      <c r="K44" s="123">
        <v>369360</v>
      </c>
      <c r="L44" s="42">
        <v>372002.81867999991</v>
      </c>
      <c r="M44" s="42">
        <v>337739.40116999997</v>
      </c>
      <c r="N44" s="42">
        <v>310818.14455499995</v>
      </c>
    </row>
    <row r="45" spans="1:14" ht="74.25" customHeight="1" x14ac:dyDescent="0.25">
      <c r="A45" s="32"/>
      <c r="B45" s="18" t="s">
        <v>215</v>
      </c>
      <c r="C45" s="12"/>
      <c r="D45" s="24" t="s">
        <v>226</v>
      </c>
      <c r="E45" s="42">
        <f t="shared" si="12"/>
        <v>444000</v>
      </c>
      <c r="F45" s="42">
        <f t="shared" si="13"/>
        <v>402000</v>
      </c>
      <c r="G45" s="42">
        <f t="shared" si="14"/>
        <v>369000</v>
      </c>
      <c r="H45" s="36"/>
      <c r="I45" s="123">
        <v>544320</v>
      </c>
      <c r="J45" s="123">
        <v>492480.00000000006</v>
      </c>
      <c r="K45" s="123">
        <v>434160</v>
      </c>
      <c r="L45" s="42">
        <v>442505.15423999995</v>
      </c>
      <c r="M45" s="42">
        <v>401748.10055999993</v>
      </c>
      <c r="N45" s="42">
        <v>369724.70123999997</v>
      </c>
    </row>
    <row r="46" spans="1:14" ht="23.25" customHeight="1" x14ac:dyDescent="0.25">
      <c r="A46" s="72"/>
      <c r="B46" s="208"/>
      <c r="C46" s="208"/>
      <c r="D46" s="208"/>
      <c r="E46" s="208"/>
      <c r="F46" s="208"/>
      <c r="G46" s="208"/>
      <c r="H46" s="73"/>
      <c r="I46" s="123">
        <f t="shared" si="4"/>
        <v>0</v>
      </c>
      <c r="J46" s="123">
        <f t="shared" si="5"/>
        <v>0</v>
      </c>
      <c r="K46" s="123">
        <f t="shared" si="6"/>
        <v>0</v>
      </c>
    </row>
    <row r="47" spans="1:14" ht="15" customHeight="1" x14ac:dyDescent="0.25">
      <c r="A47" s="31"/>
      <c r="B47" s="208"/>
      <c r="C47" s="208"/>
      <c r="D47" s="208"/>
      <c r="E47" s="208"/>
      <c r="F47" s="208"/>
      <c r="G47" s="208"/>
      <c r="H47" s="35"/>
      <c r="I47" s="123">
        <f t="shared" si="4"/>
        <v>0</v>
      </c>
      <c r="J47" s="123">
        <f t="shared" si="5"/>
        <v>0</v>
      </c>
      <c r="K47" s="123">
        <f t="shared" si="6"/>
        <v>0</v>
      </c>
    </row>
    <row r="48" spans="1:14" ht="92.1" customHeight="1" x14ac:dyDescent="0.25">
      <c r="A48" s="32"/>
      <c r="B48" s="18" t="s">
        <v>197</v>
      </c>
      <c r="C48" s="12"/>
      <c r="D48" s="24" t="s">
        <v>225</v>
      </c>
      <c r="E48" s="42">
        <f>MROUND(L48,3000)</f>
        <v>318000</v>
      </c>
      <c r="F48" s="42">
        <f t="shared" ref="F48:G48" si="15">MROUND(M48,3000)</f>
        <v>288000</v>
      </c>
      <c r="G48" s="42">
        <f t="shared" si="15"/>
        <v>264000</v>
      </c>
      <c r="H48" s="36"/>
      <c r="I48" s="123">
        <v>388800</v>
      </c>
      <c r="J48" s="123">
        <v>356400</v>
      </c>
      <c r="K48" s="123">
        <v>311040</v>
      </c>
      <c r="L48" s="42">
        <v>317505.94175999996</v>
      </c>
      <c r="M48" s="42">
        <v>288261.97343999997</v>
      </c>
      <c r="N48" s="42">
        <v>265284.56975999998</v>
      </c>
    </row>
    <row r="49" spans="1:14" ht="92.1" customHeight="1" x14ac:dyDescent="0.25">
      <c r="A49" s="32"/>
      <c r="B49" s="18" t="s">
        <v>130</v>
      </c>
      <c r="C49" s="12"/>
      <c r="D49" s="24" t="s">
        <v>243</v>
      </c>
      <c r="E49" s="42">
        <f t="shared" ref="E49:E59" si="16">MROUND(L49,3000)</f>
        <v>792000</v>
      </c>
      <c r="F49" s="42">
        <f t="shared" ref="F49:F59" si="17">MROUND(M49,3000)</f>
        <v>720000</v>
      </c>
      <c r="G49" s="42">
        <f t="shared" ref="G49:G59" si="18">MROUND(N49,3000)</f>
        <v>660000</v>
      </c>
      <c r="H49" s="36"/>
      <c r="I49" s="123">
        <v>972000.00000000012</v>
      </c>
      <c r="J49" s="123">
        <v>874800</v>
      </c>
      <c r="K49" s="123">
        <v>777600</v>
      </c>
      <c r="L49" s="42">
        <v>791481.51191999996</v>
      </c>
      <c r="M49" s="42">
        <v>718581.89897999994</v>
      </c>
      <c r="N49" s="42">
        <v>661303.63167000003</v>
      </c>
    </row>
    <row r="50" spans="1:14" ht="83.25" customHeight="1" x14ac:dyDescent="0.25">
      <c r="A50" s="32"/>
      <c r="B50" s="18" t="s">
        <v>154</v>
      </c>
      <c r="C50" s="12"/>
      <c r="D50" s="24" t="s">
        <v>240</v>
      </c>
      <c r="E50" s="42">
        <f t="shared" si="16"/>
        <v>285000</v>
      </c>
      <c r="F50" s="42">
        <f t="shared" si="17"/>
        <v>261000</v>
      </c>
      <c r="G50" s="42">
        <f t="shared" si="18"/>
        <v>240000</v>
      </c>
      <c r="H50" s="36"/>
      <c r="I50" s="123">
        <v>349920</v>
      </c>
      <c r="J50" s="123">
        <v>317520</v>
      </c>
      <c r="K50" s="123">
        <v>285120</v>
      </c>
      <c r="L50" s="42">
        <v>286256.13863999996</v>
      </c>
      <c r="M50" s="42">
        <v>259890.44165999995</v>
      </c>
      <c r="N50" s="42">
        <v>239174.53688999999</v>
      </c>
    </row>
    <row r="51" spans="1:14" ht="92.1" customHeight="1" x14ac:dyDescent="0.25">
      <c r="A51" s="32"/>
      <c r="B51" s="18" t="s">
        <v>201</v>
      </c>
      <c r="C51" s="12"/>
      <c r="D51" s="24" t="s">
        <v>240</v>
      </c>
      <c r="E51" s="42">
        <f t="shared" si="16"/>
        <v>669000</v>
      </c>
      <c r="F51" s="42">
        <f t="shared" si="17"/>
        <v>609000</v>
      </c>
      <c r="G51" s="42">
        <f t="shared" si="18"/>
        <v>558000</v>
      </c>
      <c r="H51" s="36"/>
      <c r="I51" s="123">
        <v>816480</v>
      </c>
      <c r="J51" s="123">
        <v>738720</v>
      </c>
      <c r="K51" s="123">
        <v>654480</v>
      </c>
      <c r="L51" s="42">
        <v>669184.80623999983</v>
      </c>
      <c r="M51" s="42">
        <v>607549.36355999985</v>
      </c>
      <c r="N51" s="42">
        <v>559121.51573999994</v>
      </c>
    </row>
    <row r="52" spans="1:14" ht="92.1" customHeight="1" x14ac:dyDescent="0.25">
      <c r="A52" s="32"/>
      <c r="B52" s="18" t="s">
        <v>158</v>
      </c>
      <c r="C52" s="12"/>
      <c r="D52" s="24" t="s">
        <v>241</v>
      </c>
      <c r="E52" s="42">
        <f t="shared" si="16"/>
        <v>477000</v>
      </c>
      <c r="F52" s="42">
        <f t="shared" si="17"/>
        <v>432000</v>
      </c>
      <c r="G52" s="42">
        <f t="shared" si="18"/>
        <v>399000</v>
      </c>
      <c r="H52" s="36"/>
      <c r="I52" s="123">
        <v>589680</v>
      </c>
      <c r="J52" s="123">
        <v>524880</v>
      </c>
      <c r="K52" s="123">
        <v>466560.00000000006</v>
      </c>
      <c r="L52" s="42">
        <v>476474.01011999993</v>
      </c>
      <c r="M52" s="42">
        <v>432588.24602999992</v>
      </c>
      <c r="N52" s="42">
        <v>398106.57424499997</v>
      </c>
    </row>
    <row r="53" spans="1:14" ht="84" customHeight="1" x14ac:dyDescent="0.25">
      <c r="A53" s="32"/>
      <c r="B53" s="18" t="s">
        <v>159</v>
      </c>
      <c r="C53" s="12"/>
      <c r="D53" s="24" t="s">
        <v>242</v>
      </c>
      <c r="E53" s="42">
        <f t="shared" si="16"/>
        <v>636000</v>
      </c>
      <c r="F53" s="42">
        <f t="shared" si="17"/>
        <v>576000</v>
      </c>
      <c r="G53" s="42">
        <f t="shared" si="18"/>
        <v>531000</v>
      </c>
      <c r="H53" s="36"/>
      <c r="I53" s="123">
        <v>777600</v>
      </c>
      <c r="J53" s="123">
        <v>706320</v>
      </c>
      <c r="K53" s="123">
        <v>622080</v>
      </c>
      <c r="L53" s="42">
        <v>635304.19547999999</v>
      </c>
      <c r="M53" s="42">
        <v>576789.33536999999</v>
      </c>
      <c r="N53" s="42">
        <v>530813.37385500001</v>
      </c>
    </row>
    <row r="54" spans="1:14" ht="84.75" customHeight="1" x14ac:dyDescent="0.25">
      <c r="A54" s="32"/>
      <c r="B54" s="18" t="s">
        <v>79</v>
      </c>
      <c r="C54" s="12"/>
      <c r="D54" s="24" t="s">
        <v>617</v>
      </c>
      <c r="E54" s="42">
        <f t="shared" si="16"/>
        <v>1116000</v>
      </c>
      <c r="F54" s="42">
        <f t="shared" si="17"/>
        <v>1014000</v>
      </c>
      <c r="G54" s="42">
        <f t="shared" si="18"/>
        <v>933000</v>
      </c>
      <c r="H54" s="36"/>
      <c r="I54" s="123">
        <v>1386720</v>
      </c>
      <c r="J54" s="123">
        <v>1231200</v>
      </c>
      <c r="K54" s="123">
        <v>1095120</v>
      </c>
      <c r="L54" s="42">
        <v>1115754.7513199998</v>
      </c>
      <c r="M54" s="42">
        <v>1012987.8663299999</v>
      </c>
      <c r="N54" s="42">
        <v>932242.45669499994</v>
      </c>
    </row>
    <row r="55" spans="1:14" ht="92.25" customHeight="1" x14ac:dyDescent="0.25">
      <c r="A55" s="32"/>
      <c r="B55" s="18" t="s">
        <v>160</v>
      </c>
      <c r="C55" s="12"/>
      <c r="D55" s="24" t="s">
        <v>239</v>
      </c>
      <c r="E55" s="42">
        <f t="shared" si="16"/>
        <v>900000</v>
      </c>
      <c r="F55" s="42">
        <f t="shared" si="17"/>
        <v>816000</v>
      </c>
      <c r="G55" s="42">
        <f t="shared" si="18"/>
        <v>753000</v>
      </c>
      <c r="H55" s="36"/>
      <c r="I55" s="123">
        <v>1062720</v>
      </c>
      <c r="J55" s="123">
        <v>997920.00000000012</v>
      </c>
      <c r="K55" s="123">
        <v>881280</v>
      </c>
      <c r="L55" s="42">
        <v>900011.97887999995</v>
      </c>
      <c r="M55" s="42">
        <v>817116.13871999993</v>
      </c>
      <c r="N55" s="42">
        <v>751983.69287999999</v>
      </c>
    </row>
    <row r="56" spans="1:14" ht="84" customHeight="1" x14ac:dyDescent="0.25">
      <c r="A56" s="32"/>
      <c r="B56" s="18" t="s">
        <v>166</v>
      </c>
      <c r="C56" s="12"/>
      <c r="D56" s="24" t="s">
        <v>238</v>
      </c>
      <c r="E56" s="42">
        <f t="shared" si="16"/>
        <v>642000</v>
      </c>
      <c r="F56" s="42">
        <f t="shared" si="17"/>
        <v>582000</v>
      </c>
      <c r="G56" s="42">
        <f t="shared" si="18"/>
        <v>534000</v>
      </c>
      <c r="H56" s="36"/>
      <c r="I56" s="123">
        <v>784080</v>
      </c>
      <c r="J56" s="123">
        <v>712800</v>
      </c>
      <c r="K56" s="123">
        <v>628560</v>
      </c>
      <c r="L56" s="42">
        <v>640808.48483999993</v>
      </c>
      <c r="M56" s="42">
        <v>581786.65070999996</v>
      </c>
      <c r="N56" s="42">
        <v>535412.352465</v>
      </c>
    </row>
    <row r="57" spans="1:14" ht="99.75" customHeight="1" x14ac:dyDescent="0.25">
      <c r="A57" s="32"/>
      <c r="B57" s="18" t="s">
        <v>167</v>
      </c>
      <c r="C57" s="12"/>
      <c r="D57" s="24" t="s">
        <v>237</v>
      </c>
      <c r="E57" s="42">
        <f t="shared" si="16"/>
        <v>939000</v>
      </c>
      <c r="F57" s="42">
        <f t="shared" si="17"/>
        <v>852000</v>
      </c>
      <c r="G57" s="42">
        <f t="shared" si="18"/>
        <v>786000</v>
      </c>
      <c r="H57" s="36"/>
      <c r="I57" s="123">
        <v>1146960</v>
      </c>
      <c r="J57" s="123">
        <v>1043280.0000000001</v>
      </c>
      <c r="K57" s="123">
        <v>920160.00000000012</v>
      </c>
      <c r="L57" s="42">
        <v>939010.80660000001</v>
      </c>
      <c r="M57" s="42">
        <v>852522.96915000002</v>
      </c>
      <c r="N57" s="42">
        <v>784568.23972499999</v>
      </c>
    </row>
    <row r="58" spans="1:14" ht="90.75" customHeight="1" x14ac:dyDescent="0.25">
      <c r="A58" s="32"/>
      <c r="B58" s="18" t="s">
        <v>168</v>
      </c>
      <c r="C58" s="12"/>
      <c r="D58" s="24" t="s">
        <v>244</v>
      </c>
      <c r="E58" s="42">
        <f t="shared" si="16"/>
        <v>756000</v>
      </c>
      <c r="F58" s="42">
        <f t="shared" si="17"/>
        <v>687000</v>
      </c>
      <c r="G58" s="42">
        <f t="shared" si="18"/>
        <v>633000</v>
      </c>
      <c r="H58" s="36"/>
      <c r="I58" s="123">
        <v>907200.00000000012</v>
      </c>
      <c r="J58" s="123">
        <v>835920</v>
      </c>
      <c r="K58" s="123">
        <v>745200</v>
      </c>
      <c r="L58" s="42">
        <v>756712.93463999999</v>
      </c>
      <c r="M58" s="42">
        <v>687015.69066000008</v>
      </c>
      <c r="N58" s="42">
        <v>632253.57039000012</v>
      </c>
    </row>
    <row r="59" spans="1:14" ht="84.75" customHeight="1" x14ac:dyDescent="0.25">
      <c r="A59" s="32"/>
      <c r="B59" s="18" t="s">
        <v>3</v>
      </c>
      <c r="C59" s="12"/>
      <c r="D59" s="24" t="s">
        <v>245</v>
      </c>
      <c r="E59" s="42">
        <f t="shared" si="16"/>
        <v>939000</v>
      </c>
      <c r="F59" s="42">
        <f t="shared" si="17"/>
        <v>852000</v>
      </c>
      <c r="G59" s="42">
        <f t="shared" si="18"/>
        <v>783000</v>
      </c>
      <c r="H59" s="36"/>
      <c r="I59" s="123">
        <v>1146960</v>
      </c>
      <c r="J59" s="123">
        <v>1043280.0000000001</v>
      </c>
      <c r="K59" s="123">
        <v>920160.00000000012</v>
      </c>
      <c r="L59" s="42">
        <v>938244.17711999989</v>
      </c>
      <c r="M59" s="42">
        <v>851826.95027999999</v>
      </c>
      <c r="N59" s="42">
        <v>783927.70062000002</v>
      </c>
    </row>
    <row r="60" spans="1:14" ht="24.75" customHeight="1" x14ac:dyDescent="0.25">
      <c r="A60" s="72"/>
      <c r="B60" s="208"/>
      <c r="C60" s="208"/>
      <c r="D60" s="208"/>
      <c r="E60" s="208"/>
      <c r="F60" s="208"/>
      <c r="G60" s="208"/>
      <c r="H60" s="73"/>
      <c r="I60" s="123">
        <f t="shared" si="4"/>
        <v>0</v>
      </c>
      <c r="J60" s="123">
        <f t="shared" si="5"/>
        <v>0</v>
      </c>
      <c r="K60" s="123">
        <f t="shared" si="6"/>
        <v>0</v>
      </c>
    </row>
    <row r="61" spans="1:14" ht="23.25" customHeight="1" x14ac:dyDescent="0.25">
      <c r="A61" s="31"/>
      <c r="B61" s="208"/>
      <c r="C61" s="208"/>
      <c r="D61" s="208"/>
      <c r="E61" s="208"/>
      <c r="F61" s="208"/>
      <c r="G61" s="208"/>
      <c r="H61" s="35"/>
      <c r="I61" s="123">
        <f t="shared" si="4"/>
        <v>0</v>
      </c>
      <c r="J61" s="123">
        <f t="shared" si="5"/>
        <v>0</v>
      </c>
      <c r="K61" s="123">
        <f t="shared" si="6"/>
        <v>0</v>
      </c>
    </row>
    <row r="62" spans="1:14" ht="90.95" customHeight="1" x14ac:dyDescent="0.25">
      <c r="A62" s="32"/>
      <c r="B62" s="18" t="s">
        <v>169</v>
      </c>
      <c r="C62" s="12"/>
      <c r="D62" s="24" t="s">
        <v>517</v>
      </c>
      <c r="E62" s="42">
        <f>MROUND(L62,3000)</f>
        <v>807000</v>
      </c>
      <c r="F62" s="42">
        <f t="shared" ref="F62:G62" si="19">MROUND(M62,3000)</f>
        <v>732000</v>
      </c>
      <c r="G62" s="42">
        <f t="shared" si="19"/>
        <v>675000</v>
      </c>
      <c r="H62" s="36"/>
      <c r="I62" s="123">
        <v>991440.00000000012</v>
      </c>
      <c r="J62" s="123">
        <v>8789040</v>
      </c>
      <c r="K62" s="123">
        <v>790560</v>
      </c>
      <c r="L62" s="42">
        <v>807012.65304</v>
      </c>
      <c r="M62" s="42">
        <v>732682.54026000004</v>
      </c>
      <c r="N62" s="42">
        <v>674280.30879000004</v>
      </c>
    </row>
    <row r="63" spans="1:14" ht="84.95" customHeight="1" x14ac:dyDescent="0.25">
      <c r="A63" s="32"/>
      <c r="B63" s="18" t="s">
        <v>2</v>
      </c>
      <c r="C63" s="12"/>
      <c r="D63" s="24" t="s">
        <v>518</v>
      </c>
      <c r="E63" s="42">
        <f t="shared" ref="E63:E74" si="20">MROUND(L63,3000)</f>
        <v>360000</v>
      </c>
      <c r="F63" s="42">
        <f t="shared" ref="F63:F74" si="21">MROUND(M63,3000)</f>
        <v>327000</v>
      </c>
      <c r="G63" s="42">
        <f t="shared" ref="G63:G74" si="22">MROUND(N63,3000)</f>
        <v>300000</v>
      </c>
      <c r="H63" s="36"/>
      <c r="I63" s="123">
        <v>440640</v>
      </c>
      <c r="J63" s="123">
        <v>395280</v>
      </c>
      <c r="K63" s="123">
        <v>356400</v>
      </c>
      <c r="L63" s="42">
        <v>358595.07575999998</v>
      </c>
      <c r="M63" s="42">
        <v>325566.58193999995</v>
      </c>
      <c r="N63" s="42">
        <v>299615.62251000002</v>
      </c>
    </row>
    <row r="64" spans="1:14" ht="84.95" customHeight="1" x14ac:dyDescent="0.25">
      <c r="A64" s="32"/>
      <c r="B64" s="18" t="s">
        <v>61</v>
      </c>
      <c r="C64" s="12"/>
      <c r="D64" s="24" t="s">
        <v>519</v>
      </c>
      <c r="E64" s="42">
        <f t="shared" si="20"/>
        <v>324000</v>
      </c>
      <c r="F64" s="42">
        <f t="shared" si="21"/>
        <v>294000</v>
      </c>
      <c r="G64" s="42">
        <f t="shared" si="22"/>
        <v>270000</v>
      </c>
      <c r="H64" s="36"/>
      <c r="I64" s="123">
        <v>408240</v>
      </c>
      <c r="J64" s="123">
        <v>362880</v>
      </c>
      <c r="K64" s="123">
        <v>317520</v>
      </c>
      <c r="L64" s="42">
        <v>324708.9496799999</v>
      </c>
      <c r="M64" s="42">
        <v>294801.54641999997</v>
      </c>
      <c r="N64" s="42">
        <v>271302.87242999999</v>
      </c>
    </row>
    <row r="65" spans="1:14" ht="84.95" customHeight="1" x14ac:dyDescent="0.25">
      <c r="A65" s="32"/>
      <c r="B65" s="18" t="s">
        <v>1</v>
      </c>
      <c r="C65" s="12"/>
      <c r="D65" s="24" t="s">
        <v>520</v>
      </c>
      <c r="E65" s="42">
        <f t="shared" si="20"/>
        <v>507000</v>
      </c>
      <c r="F65" s="42">
        <f t="shared" si="21"/>
        <v>462000</v>
      </c>
      <c r="G65" s="42">
        <f t="shared" si="22"/>
        <v>426000</v>
      </c>
      <c r="H65" s="36"/>
      <c r="I65" s="123">
        <v>622080</v>
      </c>
      <c r="J65" s="123">
        <v>570240</v>
      </c>
      <c r="K65" s="123">
        <v>609120</v>
      </c>
      <c r="L65" s="42">
        <v>508242.25331999996</v>
      </c>
      <c r="M65" s="42">
        <v>461430.46682999999</v>
      </c>
      <c r="N65" s="42">
        <v>424649.77744500001</v>
      </c>
    </row>
    <row r="66" spans="1:14" ht="84.95" customHeight="1" x14ac:dyDescent="0.25">
      <c r="A66" s="32"/>
      <c r="B66" s="18" t="s">
        <v>4</v>
      </c>
      <c r="C66" s="12"/>
      <c r="D66" s="24" t="s">
        <v>521</v>
      </c>
      <c r="E66" s="42">
        <f t="shared" si="20"/>
        <v>297000</v>
      </c>
      <c r="F66" s="42">
        <f t="shared" si="21"/>
        <v>270000</v>
      </c>
      <c r="G66" s="42">
        <f t="shared" si="22"/>
        <v>249000</v>
      </c>
      <c r="H66" s="36"/>
      <c r="I66" s="123">
        <v>369360</v>
      </c>
      <c r="J66" s="123">
        <v>330480</v>
      </c>
      <c r="K66" s="123">
        <v>291600</v>
      </c>
      <c r="L66" s="42">
        <v>297860.37191999995</v>
      </c>
      <c r="M66" s="42">
        <v>270425.86397999997</v>
      </c>
      <c r="N66" s="42">
        <v>248870.17916999999</v>
      </c>
    </row>
    <row r="67" spans="1:14" ht="84.95" customHeight="1" x14ac:dyDescent="0.25">
      <c r="A67" s="32"/>
      <c r="B67" s="18" t="s">
        <v>5</v>
      </c>
      <c r="C67" s="12"/>
      <c r="D67" s="24" t="s">
        <v>522</v>
      </c>
      <c r="E67" s="42">
        <f t="shared" si="20"/>
        <v>531000</v>
      </c>
      <c r="F67" s="42">
        <f t="shared" si="21"/>
        <v>483000</v>
      </c>
      <c r="G67" s="42">
        <f t="shared" si="22"/>
        <v>444000</v>
      </c>
      <c r="H67" s="36"/>
      <c r="I67" s="123">
        <v>654480</v>
      </c>
      <c r="J67" s="123">
        <v>589680</v>
      </c>
      <c r="K67" s="123">
        <v>524880</v>
      </c>
      <c r="L67" s="42">
        <v>531345.92879999999</v>
      </c>
      <c r="M67" s="42">
        <v>482406.17219999997</v>
      </c>
      <c r="N67" s="42">
        <v>443953.50630000001</v>
      </c>
    </row>
    <row r="68" spans="1:14" ht="84.95" customHeight="1" x14ac:dyDescent="0.25">
      <c r="A68" s="32"/>
      <c r="B68" s="18" t="s">
        <v>6</v>
      </c>
      <c r="C68" s="12"/>
      <c r="D68" s="24" t="s">
        <v>523</v>
      </c>
      <c r="E68" s="42">
        <f t="shared" si="20"/>
        <v>768000</v>
      </c>
      <c r="F68" s="42">
        <f t="shared" si="21"/>
        <v>696000</v>
      </c>
      <c r="G68" s="42">
        <f t="shared" si="22"/>
        <v>642000</v>
      </c>
      <c r="H68" s="36"/>
      <c r="I68" s="123">
        <v>933120.00000000012</v>
      </c>
      <c r="J68" s="123">
        <v>848880</v>
      </c>
      <c r="K68" s="123">
        <v>751680</v>
      </c>
      <c r="L68" s="42">
        <v>767495.38523999986</v>
      </c>
      <c r="M68" s="42">
        <v>696805.0208099999</v>
      </c>
      <c r="N68" s="42">
        <v>641262.59161499992</v>
      </c>
    </row>
    <row r="69" spans="1:14" ht="84.95" customHeight="1" x14ac:dyDescent="0.25">
      <c r="A69" s="32"/>
      <c r="B69" s="18" t="s">
        <v>7</v>
      </c>
      <c r="C69" s="12"/>
      <c r="D69" s="24" t="s">
        <v>524</v>
      </c>
      <c r="E69" s="42">
        <f t="shared" si="20"/>
        <v>543000</v>
      </c>
      <c r="F69" s="42">
        <f t="shared" si="21"/>
        <v>495000</v>
      </c>
      <c r="G69" s="42">
        <f t="shared" si="22"/>
        <v>453000</v>
      </c>
      <c r="H69" s="36"/>
      <c r="I69" s="123">
        <v>667440</v>
      </c>
      <c r="J69" s="123">
        <v>602640</v>
      </c>
      <c r="K69" s="123">
        <v>531360</v>
      </c>
      <c r="L69" s="42">
        <v>543821.58264000004</v>
      </c>
      <c r="M69" s="42">
        <v>493732.75266000006</v>
      </c>
      <c r="N69" s="42">
        <v>454377.24339000008</v>
      </c>
    </row>
    <row r="70" spans="1:14" ht="84.95" customHeight="1" x14ac:dyDescent="0.25">
      <c r="A70" s="32"/>
      <c r="B70" s="18" t="s">
        <v>8</v>
      </c>
      <c r="C70" s="12"/>
      <c r="D70" s="24" t="s">
        <v>525</v>
      </c>
      <c r="E70" s="42">
        <f t="shared" si="20"/>
        <v>1029000</v>
      </c>
      <c r="F70" s="42">
        <f t="shared" si="21"/>
        <v>936000</v>
      </c>
      <c r="G70" s="42">
        <f t="shared" si="22"/>
        <v>861000</v>
      </c>
      <c r="H70" s="36"/>
      <c r="I70" s="123">
        <v>1257120</v>
      </c>
      <c r="J70" s="123">
        <v>1140480</v>
      </c>
      <c r="K70" s="123">
        <v>1010880.0000000001</v>
      </c>
      <c r="L70" s="42">
        <v>1029754.3665599998</v>
      </c>
      <c r="M70" s="42">
        <v>934908.56963999989</v>
      </c>
      <c r="N70" s="42">
        <v>860386.87205999997</v>
      </c>
    </row>
    <row r="71" spans="1:14" ht="84.95" customHeight="1" x14ac:dyDescent="0.25">
      <c r="A71" s="32"/>
      <c r="B71" s="18" t="s">
        <v>9</v>
      </c>
      <c r="C71" s="12"/>
      <c r="D71" s="24" t="s">
        <v>526</v>
      </c>
      <c r="E71" s="42">
        <f t="shared" si="20"/>
        <v>1515000</v>
      </c>
      <c r="F71" s="42">
        <f t="shared" si="21"/>
        <v>1377000</v>
      </c>
      <c r="G71" s="42">
        <f t="shared" si="22"/>
        <v>1266000</v>
      </c>
      <c r="H71" s="36"/>
      <c r="I71" s="123">
        <v>1853280.0000000002</v>
      </c>
      <c r="J71" s="123">
        <v>1671840</v>
      </c>
      <c r="K71" s="123">
        <v>1483920</v>
      </c>
      <c r="L71" s="42">
        <v>1515405.8691599998</v>
      </c>
      <c r="M71" s="42">
        <v>1375829.0127899998</v>
      </c>
      <c r="N71" s="42">
        <v>1266161.482785</v>
      </c>
    </row>
    <row r="72" spans="1:14" ht="75" customHeight="1" x14ac:dyDescent="0.25">
      <c r="A72" s="32"/>
      <c r="B72" s="18" t="s">
        <v>10</v>
      </c>
      <c r="C72" s="12"/>
      <c r="D72" s="24" t="s">
        <v>527</v>
      </c>
      <c r="E72" s="42">
        <f t="shared" si="20"/>
        <v>396000</v>
      </c>
      <c r="F72" s="42">
        <f t="shared" si="21"/>
        <v>360000</v>
      </c>
      <c r="G72" s="42">
        <f t="shared" si="22"/>
        <v>330000</v>
      </c>
      <c r="H72" s="36"/>
      <c r="I72" s="123">
        <v>492480.00000000006</v>
      </c>
      <c r="J72" s="123">
        <v>440640</v>
      </c>
      <c r="K72" s="123">
        <v>388800</v>
      </c>
      <c r="L72" s="42">
        <v>395558.75039999996</v>
      </c>
      <c r="M72" s="42">
        <v>359125.70759999997</v>
      </c>
      <c r="N72" s="42">
        <v>330499.74540000001</v>
      </c>
    </row>
    <row r="73" spans="1:14" ht="78" customHeight="1" x14ac:dyDescent="0.25">
      <c r="A73" s="32"/>
      <c r="B73" s="18" t="s">
        <v>12</v>
      </c>
      <c r="C73" s="12"/>
      <c r="D73" s="24" t="s">
        <v>528</v>
      </c>
      <c r="E73" s="42">
        <f t="shared" si="20"/>
        <v>567000</v>
      </c>
      <c r="F73" s="42">
        <f t="shared" si="21"/>
        <v>516000</v>
      </c>
      <c r="G73" s="42">
        <f t="shared" si="22"/>
        <v>474000</v>
      </c>
      <c r="H73" s="36"/>
      <c r="I73" s="123">
        <v>693360</v>
      </c>
      <c r="J73" s="123">
        <v>628560</v>
      </c>
      <c r="K73" s="123">
        <v>557280</v>
      </c>
      <c r="L73" s="42">
        <v>567360.9683999999</v>
      </c>
      <c r="M73" s="42">
        <v>515104.03709999996</v>
      </c>
      <c r="N73" s="42">
        <v>474045.01964999997</v>
      </c>
    </row>
    <row r="74" spans="1:14" ht="75.75" customHeight="1" x14ac:dyDescent="0.25">
      <c r="A74" s="32"/>
      <c r="B74" s="18" t="s">
        <v>11</v>
      </c>
      <c r="C74" s="12"/>
      <c r="D74" s="24" t="s">
        <v>529</v>
      </c>
      <c r="E74" s="42">
        <f t="shared" si="20"/>
        <v>699000</v>
      </c>
      <c r="F74" s="42">
        <f t="shared" si="21"/>
        <v>636000</v>
      </c>
      <c r="G74" s="42">
        <f t="shared" si="22"/>
        <v>585000</v>
      </c>
      <c r="H74" s="36"/>
      <c r="I74" s="123">
        <v>855360</v>
      </c>
      <c r="J74" s="123">
        <v>777600</v>
      </c>
      <c r="K74" s="123">
        <v>686880</v>
      </c>
      <c r="L74" s="42">
        <v>699601.79603999993</v>
      </c>
      <c r="M74" s="42">
        <v>635164.78850999998</v>
      </c>
      <c r="N74" s="42">
        <v>584535.71116499999</v>
      </c>
    </row>
    <row r="75" spans="1:14" ht="15" customHeight="1" x14ac:dyDescent="0.25">
      <c r="A75" s="72"/>
      <c r="B75" s="208"/>
      <c r="C75" s="208"/>
      <c r="D75" s="208"/>
      <c r="E75" s="208"/>
      <c r="F75" s="208"/>
      <c r="G75" s="208"/>
      <c r="H75" s="73"/>
      <c r="I75" s="123">
        <f t="shared" ref="I75:I125" si="23">E75*1.08</f>
        <v>0</v>
      </c>
      <c r="J75" s="123">
        <f t="shared" ref="J75:J125" si="24">F75*1.08</f>
        <v>0</v>
      </c>
      <c r="K75" s="123">
        <f t="shared" ref="K75:K125" si="25">G75*1.08</f>
        <v>0</v>
      </c>
    </row>
    <row r="76" spans="1:14" ht="14.25" customHeight="1" x14ac:dyDescent="0.25">
      <c r="A76" s="31"/>
      <c r="B76" s="208"/>
      <c r="C76" s="208"/>
      <c r="D76" s="208"/>
      <c r="E76" s="208"/>
      <c r="F76" s="208"/>
      <c r="G76" s="208"/>
      <c r="H76" s="35"/>
      <c r="I76" s="123">
        <f t="shared" si="23"/>
        <v>0</v>
      </c>
      <c r="J76" s="123">
        <f t="shared" si="24"/>
        <v>0</v>
      </c>
      <c r="K76" s="123">
        <f t="shared" si="25"/>
        <v>0</v>
      </c>
    </row>
    <row r="77" spans="1:14" ht="70.5" customHeight="1" x14ac:dyDescent="0.25">
      <c r="A77" s="32"/>
      <c r="B77" s="18" t="s">
        <v>13</v>
      </c>
      <c r="C77" s="12"/>
      <c r="D77" s="24" t="s">
        <v>530</v>
      </c>
      <c r="E77" s="42">
        <f>MROUND(L77,3000)</f>
        <v>396000</v>
      </c>
      <c r="F77" s="42">
        <f t="shared" ref="F77:G77" si="26">MROUND(M77,3000)</f>
        <v>357000</v>
      </c>
      <c r="G77" s="42">
        <f t="shared" si="26"/>
        <v>330000</v>
      </c>
      <c r="H77" s="36"/>
      <c r="I77" s="123">
        <v>479520.00000000006</v>
      </c>
      <c r="J77" s="123">
        <v>434160</v>
      </c>
      <c r="K77" s="123">
        <v>388800</v>
      </c>
      <c r="L77" s="42">
        <v>394521.8702399999</v>
      </c>
      <c r="M77" s="42">
        <v>358184.32955999993</v>
      </c>
      <c r="N77" s="42">
        <v>329633.40473999997</v>
      </c>
    </row>
    <row r="78" spans="1:14" ht="70.5" customHeight="1" x14ac:dyDescent="0.25">
      <c r="A78" s="32"/>
      <c r="B78" s="18" t="s">
        <v>14</v>
      </c>
      <c r="C78" s="12"/>
      <c r="D78" s="24" t="s">
        <v>531</v>
      </c>
      <c r="E78" s="42">
        <f t="shared" ref="E78:E91" si="27">MROUND(L78,3000)</f>
        <v>564000</v>
      </c>
      <c r="F78" s="42">
        <f t="shared" ref="F78:F91" si="28">MROUND(M78,3000)</f>
        <v>513000</v>
      </c>
      <c r="G78" s="42">
        <f t="shared" ref="G78:G91" si="29">MROUND(N78,3000)</f>
        <v>471000</v>
      </c>
      <c r="H78" s="36"/>
      <c r="I78" s="123">
        <v>693360</v>
      </c>
      <c r="J78" s="123">
        <v>628560</v>
      </c>
      <c r="K78" s="123">
        <v>557280</v>
      </c>
      <c r="L78" s="42">
        <v>565298.23872000002</v>
      </c>
      <c r="M78" s="42">
        <v>513231.29568000004</v>
      </c>
      <c r="N78" s="42">
        <v>472321.55472000007</v>
      </c>
    </row>
    <row r="79" spans="1:14" ht="75" customHeight="1" x14ac:dyDescent="0.25">
      <c r="A79" s="32"/>
      <c r="B79" s="18" t="s">
        <v>15</v>
      </c>
      <c r="C79" s="12"/>
      <c r="D79" s="24" t="s">
        <v>532</v>
      </c>
      <c r="E79" s="42">
        <f t="shared" si="27"/>
        <v>699000</v>
      </c>
      <c r="F79" s="42">
        <f t="shared" si="28"/>
        <v>636000</v>
      </c>
      <c r="G79" s="42">
        <f t="shared" si="29"/>
        <v>585000</v>
      </c>
      <c r="H79" s="36"/>
      <c r="I79" s="123">
        <v>855360</v>
      </c>
      <c r="J79" s="123">
        <v>777600</v>
      </c>
      <c r="K79" s="123">
        <v>686880</v>
      </c>
      <c r="L79" s="42">
        <v>700158.84335999982</v>
      </c>
      <c r="M79" s="42">
        <v>635670.52883999993</v>
      </c>
      <c r="N79" s="42">
        <v>585001.13885999995</v>
      </c>
    </row>
    <row r="80" spans="1:14" ht="75" customHeight="1" x14ac:dyDescent="0.25">
      <c r="A80" s="32"/>
      <c r="B80" s="18" t="s">
        <v>16</v>
      </c>
      <c r="C80" s="12"/>
      <c r="D80" s="24" t="s">
        <v>533</v>
      </c>
      <c r="E80" s="42">
        <f t="shared" si="27"/>
        <v>1158000</v>
      </c>
      <c r="F80" s="42">
        <f t="shared" si="28"/>
        <v>1050000</v>
      </c>
      <c r="G80" s="42">
        <f t="shared" si="29"/>
        <v>966000</v>
      </c>
      <c r="H80" s="36"/>
      <c r="I80" s="123">
        <v>1412640</v>
      </c>
      <c r="J80" s="123">
        <v>1276560</v>
      </c>
      <c r="K80" s="123">
        <v>1134000</v>
      </c>
      <c r="L80" s="42">
        <v>1156777.70148</v>
      </c>
      <c r="M80" s="42">
        <v>1050232.38687</v>
      </c>
      <c r="N80" s="42">
        <v>966518.21110499999</v>
      </c>
    </row>
    <row r="81" spans="1:14" ht="70.5" customHeight="1" x14ac:dyDescent="0.25">
      <c r="A81" s="32"/>
      <c r="B81" s="18" t="s">
        <v>17</v>
      </c>
      <c r="C81" s="12"/>
      <c r="D81" s="24" t="s">
        <v>534</v>
      </c>
      <c r="E81" s="42">
        <f t="shared" si="27"/>
        <v>1461000</v>
      </c>
      <c r="F81" s="42">
        <f t="shared" si="28"/>
        <v>1326000</v>
      </c>
      <c r="G81" s="42">
        <f t="shared" si="29"/>
        <v>1221000</v>
      </c>
      <c r="H81" s="36"/>
      <c r="I81" s="123">
        <v>1788480.0000000002</v>
      </c>
      <c r="J81" s="123">
        <v>1613520</v>
      </c>
      <c r="K81" s="123">
        <v>1432080</v>
      </c>
      <c r="L81" s="42">
        <v>1461195.7888799999</v>
      </c>
      <c r="M81" s="42">
        <v>1326611.9662199998</v>
      </c>
      <c r="N81" s="42">
        <v>1220867.53413</v>
      </c>
    </row>
    <row r="82" spans="1:14" ht="75" customHeight="1" x14ac:dyDescent="0.25">
      <c r="A82" s="32"/>
      <c r="B82" s="18" t="s">
        <v>74</v>
      </c>
      <c r="C82" s="12"/>
      <c r="D82" s="24" t="s">
        <v>535</v>
      </c>
      <c r="E82" s="42">
        <f t="shared" si="27"/>
        <v>273000</v>
      </c>
      <c r="F82" s="42">
        <f t="shared" si="28"/>
        <v>249000</v>
      </c>
      <c r="G82" s="42">
        <f t="shared" si="29"/>
        <v>228000</v>
      </c>
      <c r="H82" s="36"/>
      <c r="I82" s="123">
        <v>336960</v>
      </c>
      <c r="J82" s="123">
        <v>304560</v>
      </c>
      <c r="K82" s="123">
        <v>272160</v>
      </c>
      <c r="L82" s="42">
        <v>273979.03632000001</v>
      </c>
      <c r="M82" s="42">
        <v>248744.12508000003</v>
      </c>
      <c r="N82" s="42">
        <v>228916.69482000003</v>
      </c>
    </row>
    <row r="83" spans="1:14" ht="75" customHeight="1" x14ac:dyDescent="0.25">
      <c r="A83" s="32"/>
      <c r="B83" s="18" t="s">
        <v>75</v>
      </c>
      <c r="C83" s="12"/>
      <c r="D83" s="24" t="s">
        <v>536</v>
      </c>
      <c r="E83" s="42">
        <f t="shared" si="27"/>
        <v>336000</v>
      </c>
      <c r="F83" s="42">
        <f t="shared" si="28"/>
        <v>303000</v>
      </c>
      <c r="G83" s="42">
        <f t="shared" si="29"/>
        <v>279000</v>
      </c>
      <c r="H83" s="36"/>
      <c r="I83" s="123">
        <v>408240</v>
      </c>
      <c r="J83" s="123">
        <v>375840</v>
      </c>
      <c r="K83" s="123">
        <v>330480</v>
      </c>
      <c r="L83" s="42">
        <v>334862.65379999997</v>
      </c>
      <c r="M83" s="42">
        <v>304020.04095</v>
      </c>
      <c r="N83" s="42">
        <v>279786.55942500004</v>
      </c>
    </row>
    <row r="84" spans="1:14" ht="75" customHeight="1" x14ac:dyDescent="0.25">
      <c r="A84" s="32"/>
      <c r="B84" s="18" t="s">
        <v>76</v>
      </c>
      <c r="C84" s="12"/>
      <c r="D84" s="24" t="s">
        <v>537</v>
      </c>
      <c r="E84" s="42">
        <f t="shared" si="27"/>
        <v>609000</v>
      </c>
      <c r="F84" s="42">
        <f t="shared" si="28"/>
        <v>552000</v>
      </c>
      <c r="G84" s="42">
        <f t="shared" si="29"/>
        <v>510000</v>
      </c>
      <c r="H84" s="36"/>
      <c r="I84" s="123">
        <v>745200</v>
      </c>
      <c r="J84" s="123">
        <v>673920</v>
      </c>
      <c r="K84" s="123">
        <v>596160</v>
      </c>
      <c r="L84" s="42">
        <v>608836.17479999992</v>
      </c>
      <c r="M84" s="42">
        <v>552759.15870000003</v>
      </c>
      <c r="N84" s="42">
        <v>508698.64605000004</v>
      </c>
    </row>
    <row r="85" spans="1:14" ht="70.5" customHeight="1" x14ac:dyDescent="0.25">
      <c r="A85" s="32"/>
      <c r="B85" s="18" t="s">
        <v>77</v>
      </c>
      <c r="C85" s="12"/>
      <c r="D85" s="24" t="s">
        <v>538</v>
      </c>
      <c r="E85" s="42">
        <f t="shared" si="27"/>
        <v>822000</v>
      </c>
      <c r="F85" s="42">
        <f t="shared" si="28"/>
        <v>747000</v>
      </c>
      <c r="G85" s="42">
        <f t="shared" si="29"/>
        <v>687000</v>
      </c>
      <c r="H85" s="36"/>
      <c r="I85" s="123">
        <v>1004400.0000000001</v>
      </c>
      <c r="J85" s="123">
        <v>913680.00000000012</v>
      </c>
      <c r="K85" s="123">
        <v>803520</v>
      </c>
      <c r="L85" s="42">
        <v>821926.07831999997</v>
      </c>
      <c r="M85" s="42">
        <v>746222.36057999998</v>
      </c>
      <c r="N85" s="42">
        <v>686740.86806999997</v>
      </c>
    </row>
    <row r="86" spans="1:14" ht="75" customHeight="1" x14ac:dyDescent="0.25">
      <c r="A86" s="32"/>
      <c r="B86" s="18" t="s">
        <v>78</v>
      </c>
      <c r="C86" s="12"/>
      <c r="D86" s="24" t="s">
        <v>539</v>
      </c>
      <c r="E86" s="42">
        <f t="shared" si="27"/>
        <v>189000</v>
      </c>
      <c r="F86" s="42">
        <f t="shared" si="28"/>
        <v>171000</v>
      </c>
      <c r="G86" s="42">
        <f t="shared" si="29"/>
        <v>159000</v>
      </c>
      <c r="H86" s="36"/>
      <c r="I86" s="123">
        <v>239760.00000000003</v>
      </c>
      <c r="J86" s="123">
        <v>213840</v>
      </c>
      <c r="K86" s="123">
        <v>187920</v>
      </c>
      <c r="L86" s="42">
        <v>189021.04703999998</v>
      </c>
      <c r="M86" s="42">
        <v>171611.21375999998</v>
      </c>
      <c r="N86" s="42">
        <v>157932.05903999999</v>
      </c>
    </row>
    <row r="87" spans="1:14" ht="70.5" customHeight="1" x14ac:dyDescent="0.25">
      <c r="A87" s="32"/>
      <c r="B87" s="18" t="s">
        <v>80</v>
      </c>
      <c r="C87" s="12"/>
      <c r="D87" s="24" t="s">
        <v>540</v>
      </c>
      <c r="E87" s="42">
        <f t="shared" si="27"/>
        <v>189000</v>
      </c>
      <c r="F87" s="42">
        <f t="shared" si="28"/>
        <v>171000</v>
      </c>
      <c r="G87" s="42">
        <f t="shared" si="29"/>
        <v>159000</v>
      </c>
      <c r="H87" s="36"/>
      <c r="I87" s="123">
        <v>239760.00000000003</v>
      </c>
      <c r="J87" s="123">
        <v>213840</v>
      </c>
      <c r="K87" s="123">
        <v>187920</v>
      </c>
      <c r="L87" s="42">
        <v>189021.04703999998</v>
      </c>
      <c r="M87" s="42">
        <v>171611.21375999998</v>
      </c>
      <c r="N87" s="42">
        <v>157932.05903999999</v>
      </c>
    </row>
    <row r="88" spans="1:14" ht="74.099999999999994" customHeight="1" x14ac:dyDescent="0.25">
      <c r="A88" s="32"/>
      <c r="B88" s="18" t="s">
        <v>81</v>
      </c>
      <c r="C88" s="12"/>
      <c r="D88" s="24" t="s">
        <v>541</v>
      </c>
      <c r="E88" s="42">
        <f t="shared" si="27"/>
        <v>273000</v>
      </c>
      <c r="F88" s="42">
        <f t="shared" si="28"/>
        <v>249000</v>
      </c>
      <c r="G88" s="42">
        <f t="shared" si="29"/>
        <v>228000</v>
      </c>
      <c r="H88" s="36"/>
      <c r="I88" s="123">
        <v>336960</v>
      </c>
      <c r="J88" s="123">
        <v>304560</v>
      </c>
      <c r="K88" s="123">
        <v>272160</v>
      </c>
      <c r="L88" s="42">
        <v>273979.03632000001</v>
      </c>
      <c r="M88" s="42">
        <v>248744.12508000003</v>
      </c>
      <c r="N88" s="42">
        <v>228916.69482000003</v>
      </c>
    </row>
    <row r="89" spans="1:14" ht="74.099999999999994" customHeight="1" x14ac:dyDescent="0.25">
      <c r="A89" s="32"/>
      <c r="B89" s="18" t="s">
        <v>82</v>
      </c>
      <c r="C89" s="12"/>
      <c r="D89" s="24" t="s">
        <v>542</v>
      </c>
      <c r="E89" s="42">
        <f t="shared" si="27"/>
        <v>360000</v>
      </c>
      <c r="F89" s="42">
        <f t="shared" si="28"/>
        <v>327000</v>
      </c>
      <c r="G89" s="42">
        <f t="shared" si="29"/>
        <v>300000</v>
      </c>
      <c r="H89" s="36"/>
      <c r="I89" s="123">
        <v>440640</v>
      </c>
      <c r="J89" s="123">
        <v>401760</v>
      </c>
      <c r="K89" s="123">
        <v>356400</v>
      </c>
      <c r="L89" s="42">
        <v>359212.79159999994</v>
      </c>
      <c r="M89" s="42">
        <v>326127.40289999999</v>
      </c>
      <c r="N89" s="42">
        <v>300131.74034999998</v>
      </c>
    </row>
    <row r="90" spans="1:14" ht="69" customHeight="1" x14ac:dyDescent="0.25">
      <c r="A90" s="32"/>
      <c r="B90" s="18" t="s">
        <v>83</v>
      </c>
      <c r="C90" s="12"/>
      <c r="D90" s="24" t="s">
        <v>543</v>
      </c>
      <c r="E90" s="42">
        <f t="shared" si="27"/>
        <v>639000</v>
      </c>
      <c r="F90" s="42">
        <f t="shared" si="28"/>
        <v>579000</v>
      </c>
      <c r="G90" s="42">
        <f t="shared" si="29"/>
        <v>534000</v>
      </c>
      <c r="H90" s="36"/>
      <c r="I90" s="123">
        <v>784080</v>
      </c>
      <c r="J90" s="123">
        <v>706320</v>
      </c>
      <c r="K90" s="123">
        <v>628560</v>
      </c>
      <c r="L90" s="42">
        <v>639198.01139999996</v>
      </c>
      <c r="M90" s="42">
        <v>580324.51034999988</v>
      </c>
      <c r="N90" s="42">
        <v>534066.759525</v>
      </c>
    </row>
    <row r="91" spans="1:14" ht="72.75" customHeight="1" x14ac:dyDescent="0.25">
      <c r="A91" s="32"/>
      <c r="B91" s="18" t="s">
        <v>84</v>
      </c>
      <c r="C91" s="12"/>
      <c r="D91" s="24" t="s">
        <v>544</v>
      </c>
      <c r="E91" s="42">
        <f t="shared" si="27"/>
        <v>822000</v>
      </c>
      <c r="F91" s="42">
        <f t="shared" si="28"/>
        <v>747000</v>
      </c>
      <c r="G91" s="42">
        <f t="shared" si="29"/>
        <v>687000</v>
      </c>
      <c r="H91" s="36"/>
      <c r="I91" s="123">
        <v>1004400.0000000001</v>
      </c>
      <c r="J91" s="123">
        <v>907200.00000000012</v>
      </c>
      <c r="K91" s="123">
        <v>803520</v>
      </c>
      <c r="L91" s="42">
        <v>821926.07831999997</v>
      </c>
      <c r="M91" s="42">
        <v>746222.36057999998</v>
      </c>
      <c r="N91" s="42">
        <v>686740.86806999997</v>
      </c>
    </row>
    <row r="92" spans="1:14" ht="18.75" customHeight="1" x14ac:dyDescent="0.25">
      <c r="A92" s="72"/>
      <c r="B92" s="208"/>
      <c r="C92" s="208"/>
      <c r="D92" s="208"/>
      <c r="E92" s="208"/>
      <c r="F92" s="208"/>
      <c r="G92" s="208"/>
      <c r="H92" s="73"/>
      <c r="I92" s="123">
        <f t="shared" si="23"/>
        <v>0</v>
      </c>
      <c r="J92" s="123">
        <f t="shared" si="24"/>
        <v>0</v>
      </c>
      <c r="K92" s="123">
        <f t="shared" si="25"/>
        <v>0</v>
      </c>
    </row>
    <row r="93" spans="1:14" ht="15" customHeight="1" x14ac:dyDescent="0.25">
      <c r="A93" s="31"/>
      <c r="B93" s="208"/>
      <c r="C93" s="208"/>
      <c r="D93" s="208"/>
      <c r="E93" s="208"/>
      <c r="F93" s="208"/>
      <c r="G93" s="208"/>
      <c r="H93" s="35"/>
      <c r="I93" s="123">
        <f t="shared" si="23"/>
        <v>0</v>
      </c>
      <c r="J93" s="123">
        <f t="shared" si="24"/>
        <v>0</v>
      </c>
      <c r="K93" s="123">
        <f t="shared" si="25"/>
        <v>0</v>
      </c>
    </row>
    <row r="94" spans="1:14" ht="81.95" customHeight="1" x14ac:dyDescent="0.25">
      <c r="A94" s="32"/>
      <c r="B94" s="18" t="s">
        <v>91</v>
      </c>
      <c r="C94" s="12"/>
      <c r="D94" s="24" t="s">
        <v>545</v>
      </c>
      <c r="E94" s="42">
        <f>MROUND(L94,3000)</f>
        <v>519000</v>
      </c>
      <c r="F94" s="42">
        <f t="shared" ref="F94:G94" si="30">MROUND(M94,3000)</f>
        <v>471000</v>
      </c>
      <c r="G94" s="42">
        <f t="shared" si="30"/>
        <v>432000</v>
      </c>
      <c r="H94" s="36"/>
      <c r="I94" s="123">
        <v>635040</v>
      </c>
      <c r="J94" s="123">
        <v>576720</v>
      </c>
      <c r="K94" s="123">
        <v>511920.00000000006</v>
      </c>
      <c r="L94" s="42">
        <v>517507.99092000001</v>
      </c>
      <c r="M94" s="42">
        <v>469842.78123000002</v>
      </c>
      <c r="N94" s="42">
        <v>432391.54504500004</v>
      </c>
    </row>
    <row r="95" spans="1:14" ht="81.95" customHeight="1" x14ac:dyDescent="0.25">
      <c r="A95" s="32"/>
      <c r="B95" s="18" t="s">
        <v>92</v>
      </c>
      <c r="C95" s="12"/>
      <c r="D95" s="24" t="s">
        <v>546</v>
      </c>
      <c r="E95" s="42">
        <f t="shared" ref="E95:E107" si="31">MROUND(L95,3000)</f>
        <v>519000</v>
      </c>
      <c r="F95" s="42">
        <f t="shared" ref="F95:F107" si="32">MROUND(M95,3000)</f>
        <v>471000</v>
      </c>
      <c r="G95" s="42">
        <f t="shared" ref="G95:G107" si="33">MROUND(N95,3000)</f>
        <v>432000</v>
      </c>
      <c r="H95" s="36"/>
      <c r="I95" s="123">
        <v>635040</v>
      </c>
      <c r="J95" s="123">
        <v>576720</v>
      </c>
      <c r="K95" s="123">
        <v>511920.00000000006</v>
      </c>
      <c r="L95" s="42">
        <v>517507.99092000001</v>
      </c>
      <c r="M95" s="42">
        <v>469842.78123000002</v>
      </c>
      <c r="N95" s="42">
        <v>432391.54504500004</v>
      </c>
    </row>
    <row r="96" spans="1:14" ht="81.95" customHeight="1" x14ac:dyDescent="0.25">
      <c r="A96" s="32"/>
      <c r="B96" s="18" t="s">
        <v>93</v>
      </c>
      <c r="C96" s="12"/>
      <c r="D96" s="24" t="s">
        <v>545</v>
      </c>
      <c r="E96" s="42">
        <f t="shared" si="31"/>
        <v>519000</v>
      </c>
      <c r="F96" s="42">
        <f t="shared" si="32"/>
        <v>471000</v>
      </c>
      <c r="G96" s="42">
        <f t="shared" si="33"/>
        <v>432000</v>
      </c>
      <c r="H96" s="36"/>
      <c r="I96" s="123">
        <v>635040</v>
      </c>
      <c r="J96" s="123">
        <v>576720</v>
      </c>
      <c r="K96" s="123">
        <v>511920.00000000006</v>
      </c>
      <c r="L96" s="42">
        <v>517507.99092000001</v>
      </c>
      <c r="M96" s="42">
        <v>469842.78123000002</v>
      </c>
      <c r="N96" s="42">
        <v>432391.54504500004</v>
      </c>
    </row>
    <row r="97" spans="1:14" ht="81.95" customHeight="1" x14ac:dyDescent="0.25">
      <c r="A97" s="32"/>
      <c r="B97" s="18" t="s">
        <v>94</v>
      </c>
      <c r="C97" s="12"/>
      <c r="D97" s="24" t="s">
        <v>545</v>
      </c>
      <c r="E97" s="42">
        <f t="shared" si="31"/>
        <v>519000</v>
      </c>
      <c r="F97" s="42">
        <f t="shared" si="32"/>
        <v>471000</v>
      </c>
      <c r="G97" s="42">
        <f t="shared" si="33"/>
        <v>432000</v>
      </c>
      <c r="H97" s="36"/>
      <c r="I97" s="123">
        <v>635040</v>
      </c>
      <c r="J97" s="123">
        <v>576720</v>
      </c>
      <c r="K97" s="123">
        <v>511920.00000000006</v>
      </c>
      <c r="L97" s="42">
        <v>517507.99092000001</v>
      </c>
      <c r="M97" s="42">
        <v>469842.78123000002</v>
      </c>
      <c r="N97" s="42">
        <v>432391.54504500004</v>
      </c>
    </row>
    <row r="98" spans="1:14" ht="75" customHeight="1" x14ac:dyDescent="0.25">
      <c r="A98" s="32"/>
      <c r="B98" s="18" t="s">
        <v>88</v>
      </c>
      <c r="C98" s="12"/>
      <c r="D98" s="24" t="s">
        <v>547</v>
      </c>
      <c r="E98" s="42">
        <f t="shared" si="31"/>
        <v>549000</v>
      </c>
      <c r="F98" s="42">
        <f t="shared" si="32"/>
        <v>498000</v>
      </c>
      <c r="G98" s="42">
        <f t="shared" si="33"/>
        <v>459000</v>
      </c>
      <c r="H98" s="36"/>
      <c r="I98" s="123">
        <v>673920</v>
      </c>
      <c r="J98" s="123">
        <v>609120</v>
      </c>
      <c r="K98" s="123">
        <v>537840</v>
      </c>
      <c r="L98" s="42">
        <v>547952.55731999991</v>
      </c>
      <c r="M98" s="42">
        <v>497483.24282999994</v>
      </c>
      <c r="N98" s="42">
        <v>457828.78144499997</v>
      </c>
    </row>
    <row r="99" spans="1:14" ht="75" customHeight="1" x14ac:dyDescent="0.25">
      <c r="A99" s="32"/>
      <c r="B99" s="18" t="s">
        <v>89</v>
      </c>
      <c r="C99" s="12"/>
      <c r="D99" s="24" t="s">
        <v>246</v>
      </c>
      <c r="E99" s="42">
        <f t="shared" si="31"/>
        <v>852000</v>
      </c>
      <c r="F99" s="42">
        <f t="shared" si="32"/>
        <v>774000</v>
      </c>
      <c r="G99" s="42">
        <f t="shared" si="33"/>
        <v>711000</v>
      </c>
      <c r="H99" s="36"/>
      <c r="I99" s="123">
        <v>1043280.0000000001</v>
      </c>
      <c r="J99" s="123">
        <v>946080.00000000012</v>
      </c>
      <c r="K99" s="123">
        <v>835920</v>
      </c>
      <c r="L99" s="42">
        <v>852365.12939999986</v>
      </c>
      <c r="M99" s="42">
        <v>773857.81484999997</v>
      </c>
      <c r="N99" s="42">
        <v>712173.49627499992</v>
      </c>
    </row>
    <row r="100" spans="1:14" ht="75" customHeight="1" x14ac:dyDescent="0.25">
      <c r="A100" s="32"/>
      <c r="B100" s="18" t="s">
        <v>90</v>
      </c>
      <c r="C100" s="12"/>
      <c r="D100" s="24" t="s">
        <v>548</v>
      </c>
      <c r="E100" s="42">
        <f t="shared" si="31"/>
        <v>1143000</v>
      </c>
      <c r="F100" s="42">
        <f t="shared" si="32"/>
        <v>1035000</v>
      </c>
      <c r="G100" s="42">
        <f t="shared" si="33"/>
        <v>954000</v>
      </c>
      <c r="H100" s="36"/>
      <c r="I100" s="123">
        <v>1399680</v>
      </c>
      <c r="J100" s="123">
        <v>1257120</v>
      </c>
      <c r="K100" s="123">
        <v>1121040</v>
      </c>
      <c r="L100" s="42">
        <v>1141560.9335999999</v>
      </c>
      <c r="M100" s="42">
        <v>1036417.1634</v>
      </c>
      <c r="N100" s="42">
        <v>953804.20110000006</v>
      </c>
    </row>
    <row r="101" spans="1:14" ht="75" customHeight="1" x14ac:dyDescent="0.25">
      <c r="A101" s="32"/>
      <c r="B101" s="18" t="s">
        <v>216</v>
      </c>
      <c r="C101" s="12"/>
      <c r="D101" s="24" t="s">
        <v>550</v>
      </c>
      <c r="E101" s="42">
        <f t="shared" si="31"/>
        <v>567000</v>
      </c>
      <c r="F101" s="42">
        <f t="shared" si="32"/>
        <v>516000</v>
      </c>
      <c r="G101" s="42">
        <f t="shared" si="33"/>
        <v>474000</v>
      </c>
      <c r="H101" s="36"/>
      <c r="I101" s="123">
        <v>693360</v>
      </c>
      <c r="J101" s="123">
        <v>628560</v>
      </c>
      <c r="K101" s="123">
        <v>557280</v>
      </c>
      <c r="L101" s="42">
        <v>566820.46704000002</v>
      </c>
      <c r="M101" s="42">
        <v>514613.31875999999</v>
      </c>
      <c r="N101" s="42">
        <v>473593.41654000006</v>
      </c>
    </row>
    <row r="102" spans="1:14" ht="75" customHeight="1" x14ac:dyDescent="0.25">
      <c r="A102" s="32"/>
      <c r="B102" s="18" t="s">
        <v>217</v>
      </c>
      <c r="C102" s="12"/>
      <c r="D102" s="24" t="s">
        <v>549</v>
      </c>
      <c r="E102" s="42">
        <f t="shared" si="31"/>
        <v>582000</v>
      </c>
      <c r="F102" s="42">
        <f t="shared" si="32"/>
        <v>528000</v>
      </c>
      <c r="G102" s="42">
        <f t="shared" si="33"/>
        <v>486000</v>
      </c>
      <c r="H102" s="36"/>
      <c r="I102" s="123">
        <v>712800</v>
      </c>
      <c r="J102" s="123">
        <v>648000</v>
      </c>
      <c r="K102" s="123">
        <v>570240</v>
      </c>
      <c r="L102" s="42">
        <v>582042.75023999985</v>
      </c>
      <c r="M102" s="42">
        <v>528433.54955999984</v>
      </c>
      <c r="N102" s="42">
        <v>486312.03473999992</v>
      </c>
    </row>
    <row r="103" spans="1:14" ht="75" customHeight="1" x14ac:dyDescent="0.25">
      <c r="A103" s="32"/>
      <c r="B103" s="18" t="s">
        <v>114</v>
      </c>
      <c r="C103" s="12"/>
      <c r="D103" s="24" t="s">
        <v>551</v>
      </c>
      <c r="E103" s="42">
        <f t="shared" si="31"/>
        <v>771000</v>
      </c>
      <c r="F103" s="42">
        <f t="shared" si="32"/>
        <v>699000</v>
      </c>
      <c r="G103" s="42">
        <f t="shared" si="33"/>
        <v>645000</v>
      </c>
      <c r="H103" s="36"/>
      <c r="I103" s="123">
        <v>939600.00000000012</v>
      </c>
      <c r="J103" s="123">
        <v>848880</v>
      </c>
      <c r="K103" s="123">
        <v>758160</v>
      </c>
      <c r="L103" s="42">
        <v>770462.62739999988</v>
      </c>
      <c r="M103" s="42">
        <v>699498.96434999991</v>
      </c>
      <c r="N103" s="42">
        <v>643741.80052499997</v>
      </c>
    </row>
    <row r="104" spans="1:14" ht="80.099999999999994" customHeight="1" x14ac:dyDescent="0.25">
      <c r="A104" s="32"/>
      <c r="B104" s="18" t="s">
        <v>63</v>
      </c>
      <c r="C104" s="12"/>
      <c r="D104" s="24" t="s">
        <v>552</v>
      </c>
      <c r="E104" s="42">
        <f t="shared" si="31"/>
        <v>726000</v>
      </c>
      <c r="F104" s="42">
        <f t="shared" si="32"/>
        <v>657000</v>
      </c>
      <c r="G104" s="42">
        <f t="shared" si="33"/>
        <v>606000</v>
      </c>
      <c r="H104" s="36"/>
      <c r="I104" s="123">
        <v>894240.00000000012</v>
      </c>
      <c r="J104" s="123">
        <v>803520</v>
      </c>
      <c r="K104" s="123">
        <v>712800</v>
      </c>
      <c r="L104" s="42">
        <v>725038.45187999995</v>
      </c>
      <c r="M104" s="42">
        <v>658258.59447000001</v>
      </c>
      <c r="N104" s="42">
        <v>605788.70650500001</v>
      </c>
    </row>
    <row r="105" spans="1:14" ht="80.099999999999994" customHeight="1" x14ac:dyDescent="0.25">
      <c r="A105" s="32"/>
      <c r="B105" s="18" t="s">
        <v>64</v>
      </c>
      <c r="C105" s="12"/>
      <c r="D105" s="24" t="s">
        <v>416</v>
      </c>
      <c r="E105" s="42">
        <f t="shared" si="31"/>
        <v>747000</v>
      </c>
      <c r="F105" s="42">
        <f t="shared" si="32"/>
        <v>678000</v>
      </c>
      <c r="G105" s="42">
        <f t="shared" si="33"/>
        <v>624000</v>
      </c>
      <c r="H105" s="36"/>
      <c r="I105" s="123">
        <v>913680.00000000012</v>
      </c>
      <c r="J105" s="123">
        <v>829440</v>
      </c>
      <c r="K105" s="123">
        <v>732240</v>
      </c>
      <c r="L105" s="42">
        <v>748335.1635599999</v>
      </c>
      <c r="M105" s="42">
        <v>679409.55638999993</v>
      </c>
      <c r="N105" s="42">
        <v>625253.72218499996</v>
      </c>
    </row>
    <row r="106" spans="1:14" ht="80.099999999999994" customHeight="1" x14ac:dyDescent="0.25">
      <c r="A106" s="32"/>
      <c r="B106" s="18" t="s">
        <v>65</v>
      </c>
      <c r="C106" s="12"/>
      <c r="D106" s="24" t="s">
        <v>415</v>
      </c>
      <c r="E106" s="42">
        <f t="shared" si="31"/>
        <v>609000</v>
      </c>
      <c r="F106" s="42">
        <f t="shared" si="32"/>
        <v>552000</v>
      </c>
      <c r="G106" s="42">
        <f t="shared" si="33"/>
        <v>507000</v>
      </c>
      <c r="H106" s="36"/>
      <c r="I106" s="123">
        <v>745200</v>
      </c>
      <c r="J106" s="123">
        <v>673920</v>
      </c>
      <c r="K106" s="123">
        <v>596160</v>
      </c>
      <c r="L106" s="42">
        <v>607986.81551999995</v>
      </c>
      <c r="M106" s="42">
        <v>551988.02987999993</v>
      </c>
      <c r="N106" s="42">
        <v>507988.98401999997</v>
      </c>
    </row>
    <row r="107" spans="1:14" ht="67.5" customHeight="1" x14ac:dyDescent="0.25">
      <c r="A107" s="32"/>
      <c r="B107" s="18" t="s">
        <v>62</v>
      </c>
      <c r="C107" s="12"/>
      <c r="D107" s="24" t="s">
        <v>247</v>
      </c>
      <c r="E107" s="42">
        <f t="shared" si="31"/>
        <v>726000</v>
      </c>
      <c r="F107" s="42">
        <f t="shared" si="32"/>
        <v>657000</v>
      </c>
      <c r="G107" s="42">
        <f t="shared" si="33"/>
        <v>606000</v>
      </c>
      <c r="H107" s="36"/>
      <c r="I107" s="123">
        <v>894240.00000000012</v>
      </c>
      <c r="J107" s="123">
        <v>803520</v>
      </c>
      <c r="K107" s="123">
        <v>712800</v>
      </c>
      <c r="L107" s="42">
        <v>725032.93655999994</v>
      </c>
      <c r="M107" s="42">
        <v>658253.58713999996</v>
      </c>
      <c r="N107" s="42">
        <v>605784.09831000003</v>
      </c>
    </row>
    <row r="108" spans="1:14" ht="15" customHeight="1" x14ac:dyDescent="0.25">
      <c r="A108" s="72"/>
      <c r="B108" s="208"/>
      <c r="C108" s="208"/>
      <c r="D108" s="208"/>
      <c r="E108" s="208"/>
      <c r="F108" s="208"/>
      <c r="G108" s="208"/>
      <c r="H108" s="73"/>
      <c r="I108" s="123">
        <f t="shared" si="23"/>
        <v>0</v>
      </c>
      <c r="J108" s="123">
        <f t="shared" si="24"/>
        <v>0</v>
      </c>
      <c r="K108" s="123">
        <f t="shared" si="25"/>
        <v>0</v>
      </c>
    </row>
    <row r="109" spans="1:14" ht="15" customHeight="1" x14ac:dyDescent="0.25">
      <c r="A109" s="31"/>
      <c r="B109" s="208"/>
      <c r="C109" s="208"/>
      <c r="D109" s="208"/>
      <c r="E109" s="208"/>
      <c r="F109" s="208"/>
      <c r="G109" s="208"/>
      <c r="H109" s="35"/>
      <c r="I109" s="123">
        <f t="shared" si="23"/>
        <v>0</v>
      </c>
      <c r="J109" s="123">
        <f t="shared" si="24"/>
        <v>0</v>
      </c>
      <c r="K109" s="123">
        <f t="shared" si="25"/>
        <v>0</v>
      </c>
    </row>
    <row r="110" spans="1:14" ht="80.099999999999994" customHeight="1" x14ac:dyDescent="0.25">
      <c r="A110" s="32"/>
      <c r="B110" s="18" t="s">
        <v>43</v>
      </c>
      <c r="C110" s="12"/>
      <c r="D110" s="24" t="s">
        <v>248</v>
      </c>
      <c r="E110" s="42">
        <f>MROUND(L110,3000)</f>
        <v>363000</v>
      </c>
      <c r="F110" s="42">
        <f t="shared" ref="F110:G110" si="34">MROUND(M110,3000)</f>
        <v>330000</v>
      </c>
      <c r="G110" s="42">
        <f t="shared" si="34"/>
        <v>303000</v>
      </c>
      <c r="H110" s="36"/>
      <c r="I110" s="123">
        <v>453600.00000000006</v>
      </c>
      <c r="J110" s="123">
        <v>401760</v>
      </c>
      <c r="K110" s="123">
        <v>356400</v>
      </c>
      <c r="L110" s="42">
        <v>364082.81915999996</v>
      </c>
      <c r="M110" s="42">
        <v>330548.87529</v>
      </c>
      <c r="N110" s="42">
        <v>304200.77653500001</v>
      </c>
    </row>
    <row r="111" spans="1:14" ht="80.099999999999994" customHeight="1" x14ac:dyDescent="0.25">
      <c r="A111" s="32"/>
      <c r="B111" s="18" t="s">
        <v>189</v>
      </c>
      <c r="C111" s="12"/>
      <c r="D111" s="24" t="s">
        <v>249</v>
      </c>
      <c r="E111" s="42">
        <f t="shared" ref="E111:E123" si="35">MROUND(L111,3000)</f>
        <v>483000</v>
      </c>
      <c r="F111" s="42">
        <f t="shared" ref="F111:F123" si="36">MROUND(M111,3000)</f>
        <v>438000</v>
      </c>
      <c r="G111" s="42">
        <f t="shared" ref="G111:G123" si="37">MROUND(N111,3000)</f>
        <v>405000</v>
      </c>
      <c r="H111" s="36"/>
      <c r="I111" s="123">
        <v>596160</v>
      </c>
      <c r="J111" s="123">
        <v>537840</v>
      </c>
      <c r="K111" s="123">
        <v>473040.00000000006</v>
      </c>
      <c r="L111" s="42">
        <v>483412.28267999995</v>
      </c>
      <c r="M111" s="42">
        <v>438887.46717000002</v>
      </c>
      <c r="N111" s="42">
        <v>403903.683555</v>
      </c>
    </row>
    <row r="112" spans="1:14" ht="80.099999999999994" customHeight="1" x14ac:dyDescent="0.25">
      <c r="A112" s="32"/>
      <c r="B112" s="18" t="s">
        <v>115</v>
      </c>
      <c r="C112" s="12"/>
      <c r="D112" s="24" t="s">
        <v>250</v>
      </c>
      <c r="E112" s="42">
        <f t="shared" si="35"/>
        <v>693000</v>
      </c>
      <c r="F112" s="42">
        <f t="shared" si="36"/>
        <v>630000</v>
      </c>
      <c r="G112" s="42">
        <f t="shared" si="37"/>
        <v>579000</v>
      </c>
      <c r="H112" s="36"/>
      <c r="I112" s="123">
        <v>848880</v>
      </c>
      <c r="J112" s="123">
        <v>764640</v>
      </c>
      <c r="K112" s="123">
        <v>680400</v>
      </c>
      <c r="L112" s="42">
        <v>693270.20867999992</v>
      </c>
      <c r="M112" s="42">
        <v>629416.37367</v>
      </c>
      <c r="N112" s="42">
        <v>579245.50330500002</v>
      </c>
    </row>
    <row r="113" spans="1:14" ht="75" customHeight="1" x14ac:dyDescent="0.25">
      <c r="A113" s="32"/>
      <c r="B113" s="18" t="s">
        <v>85</v>
      </c>
      <c r="C113" s="12"/>
      <c r="D113" s="24" t="s">
        <v>251</v>
      </c>
      <c r="E113" s="42">
        <f t="shared" si="35"/>
        <v>519000</v>
      </c>
      <c r="F113" s="42">
        <f t="shared" si="36"/>
        <v>471000</v>
      </c>
      <c r="G113" s="42">
        <f t="shared" si="37"/>
        <v>432000</v>
      </c>
      <c r="H113" s="36"/>
      <c r="I113" s="123">
        <v>635040</v>
      </c>
      <c r="J113" s="123">
        <v>576720</v>
      </c>
      <c r="K113" s="123">
        <v>511920.00000000006</v>
      </c>
      <c r="L113" s="42">
        <v>517507.99092000001</v>
      </c>
      <c r="M113" s="42">
        <v>469842.78123000002</v>
      </c>
      <c r="N113" s="42">
        <v>432391.54504500004</v>
      </c>
    </row>
    <row r="114" spans="1:14" ht="75" customHeight="1" x14ac:dyDescent="0.25">
      <c r="A114" s="32"/>
      <c r="B114" s="18" t="s">
        <v>86</v>
      </c>
      <c r="C114" s="12"/>
      <c r="D114" s="24" t="s">
        <v>252</v>
      </c>
      <c r="E114" s="42">
        <f t="shared" si="35"/>
        <v>822000</v>
      </c>
      <c r="F114" s="42">
        <f t="shared" si="36"/>
        <v>747000</v>
      </c>
      <c r="G114" s="42">
        <f t="shared" si="37"/>
        <v>687000</v>
      </c>
      <c r="H114" s="36"/>
      <c r="I114" s="123">
        <v>1004400.0000000001</v>
      </c>
      <c r="J114" s="123">
        <v>907200.00000000012</v>
      </c>
      <c r="K114" s="123">
        <v>803520</v>
      </c>
      <c r="L114" s="42">
        <v>821926.07831999997</v>
      </c>
      <c r="M114" s="42">
        <v>746222.36057999998</v>
      </c>
      <c r="N114" s="42">
        <v>686740.86806999997</v>
      </c>
    </row>
    <row r="115" spans="1:14" ht="75" customHeight="1" x14ac:dyDescent="0.25">
      <c r="A115" s="32"/>
      <c r="B115" s="18" t="s">
        <v>87</v>
      </c>
      <c r="C115" s="12"/>
      <c r="D115" s="24" t="s">
        <v>253</v>
      </c>
      <c r="E115" s="42">
        <f t="shared" si="35"/>
        <v>1095000</v>
      </c>
      <c r="F115" s="42">
        <f t="shared" si="36"/>
        <v>996000</v>
      </c>
      <c r="G115" s="42">
        <f t="shared" si="37"/>
        <v>915000</v>
      </c>
      <c r="H115" s="36"/>
      <c r="I115" s="123">
        <v>1334880</v>
      </c>
      <c r="J115" s="123">
        <v>1211760</v>
      </c>
      <c r="K115" s="123">
        <v>1075680</v>
      </c>
      <c r="L115" s="42">
        <v>1095899.5993199998</v>
      </c>
      <c r="M115" s="42">
        <v>994961.47832999984</v>
      </c>
      <c r="N115" s="42">
        <v>915652.95469499996</v>
      </c>
    </row>
    <row r="116" spans="1:14" ht="80.099999999999994" customHeight="1" x14ac:dyDescent="0.25">
      <c r="A116" s="32"/>
      <c r="B116" s="18" t="s">
        <v>190</v>
      </c>
      <c r="C116" s="12"/>
      <c r="D116" s="24" t="s">
        <v>254</v>
      </c>
      <c r="E116" s="42">
        <f t="shared" si="35"/>
        <v>570000</v>
      </c>
      <c r="F116" s="42">
        <f t="shared" si="36"/>
        <v>519000</v>
      </c>
      <c r="G116" s="42">
        <f t="shared" si="37"/>
        <v>477000</v>
      </c>
      <c r="H116" s="36"/>
      <c r="I116" s="123">
        <v>699840</v>
      </c>
      <c r="J116" s="123">
        <v>635040</v>
      </c>
      <c r="K116" s="123">
        <v>563760</v>
      </c>
      <c r="L116" s="42">
        <v>570714.28295999987</v>
      </c>
      <c r="M116" s="42">
        <v>518148.49373999995</v>
      </c>
      <c r="N116" s="42">
        <v>476846.80220999999</v>
      </c>
    </row>
    <row r="117" spans="1:14" ht="80.099999999999994" customHeight="1" x14ac:dyDescent="0.25">
      <c r="A117" s="32"/>
      <c r="B117" s="18" t="s">
        <v>187</v>
      </c>
      <c r="C117" s="12"/>
      <c r="D117" s="24" t="s">
        <v>255</v>
      </c>
      <c r="E117" s="42">
        <f t="shared" si="35"/>
        <v>702000</v>
      </c>
      <c r="F117" s="42">
        <f t="shared" si="36"/>
        <v>636000</v>
      </c>
      <c r="G117" s="42">
        <f t="shared" si="37"/>
        <v>585000</v>
      </c>
      <c r="H117" s="36"/>
      <c r="I117" s="123">
        <v>855360</v>
      </c>
      <c r="J117" s="123">
        <v>777600</v>
      </c>
      <c r="K117" s="123">
        <v>686880</v>
      </c>
      <c r="L117" s="42">
        <v>701747.25551999989</v>
      </c>
      <c r="M117" s="42">
        <v>637112.63987999992</v>
      </c>
      <c r="N117" s="42">
        <v>586328.29902000003</v>
      </c>
    </row>
    <row r="118" spans="1:14" ht="80.099999999999994" customHeight="1" x14ac:dyDescent="0.25">
      <c r="A118" s="32"/>
      <c r="B118" s="18" t="s">
        <v>188</v>
      </c>
      <c r="C118" s="12"/>
      <c r="D118" s="24" t="s">
        <v>256</v>
      </c>
      <c r="E118" s="42">
        <f t="shared" si="35"/>
        <v>984000</v>
      </c>
      <c r="F118" s="42">
        <f t="shared" si="36"/>
        <v>894000</v>
      </c>
      <c r="G118" s="42">
        <f t="shared" si="37"/>
        <v>822000</v>
      </c>
      <c r="H118" s="36"/>
      <c r="I118" s="123">
        <v>1205280</v>
      </c>
      <c r="J118" s="123">
        <v>1088640</v>
      </c>
      <c r="K118" s="123">
        <v>972000.00000000012</v>
      </c>
      <c r="L118" s="42">
        <v>984782.44728000008</v>
      </c>
      <c r="M118" s="42">
        <v>894078.80082000012</v>
      </c>
      <c r="N118" s="42">
        <v>822811.65003000014</v>
      </c>
    </row>
    <row r="119" spans="1:14" ht="70.5" customHeight="1" x14ac:dyDescent="0.25">
      <c r="A119" s="32"/>
      <c r="B119" s="18" t="s">
        <v>45</v>
      </c>
      <c r="C119" s="12"/>
      <c r="D119" s="24" t="s">
        <v>257</v>
      </c>
      <c r="E119" s="42">
        <f t="shared" si="35"/>
        <v>738000</v>
      </c>
      <c r="F119" s="42">
        <f t="shared" si="36"/>
        <v>669000</v>
      </c>
      <c r="G119" s="42">
        <f t="shared" si="37"/>
        <v>615000</v>
      </c>
      <c r="H119" s="36"/>
      <c r="I119" s="123">
        <v>907200.00000000012</v>
      </c>
      <c r="J119" s="123">
        <v>816480</v>
      </c>
      <c r="K119" s="123">
        <v>725760</v>
      </c>
      <c r="L119" s="42">
        <v>736951.54307999986</v>
      </c>
      <c r="M119" s="42">
        <v>669074.42726999999</v>
      </c>
      <c r="N119" s="42">
        <v>615742.40770500002</v>
      </c>
    </row>
    <row r="120" spans="1:14" ht="70.5" customHeight="1" x14ac:dyDescent="0.25">
      <c r="A120" s="32"/>
      <c r="B120" s="18" t="s">
        <v>49</v>
      </c>
      <c r="C120" s="12"/>
      <c r="D120" s="24" t="s">
        <v>258</v>
      </c>
      <c r="E120" s="42">
        <f t="shared" si="35"/>
        <v>999000</v>
      </c>
      <c r="F120" s="42">
        <f t="shared" si="36"/>
        <v>906000</v>
      </c>
      <c r="G120" s="42">
        <f t="shared" si="37"/>
        <v>834000</v>
      </c>
      <c r="H120" s="36"/>
      <c r="I120" s="123">
        <v>1218240</v>
      </c>
      <c r="J120" s="123">
        <v>1108080</v>
      </c>
      <c r="K120" s="123">
        <v>978480.00000000012</v>
      </c>
      <c r="L120" s="42">
        <v>998863.05923999997</v>
      </c>
      <c r="M120" s="42">
        <v>906862.51431</v>
      </c>
      <c r="N120" s="42">
        <v>834576.37186499999</v>
      </c>
    </row>
    <row r="121" spans="1:14" ht="80.099999999999994" customHeight="1" x14ac:dyDescent="0.25">
      <c r="A121" s="32"/>
      <c r="B121" s="18" t="s">
        <v>50</v>
      </c>
      <c r="C121" s="12"/>
      <c r="D121" s="24" t="s">
        <v>259</v>
      </c>
      <c r="E121" s="42">
        <f t="shared" si="35"/>
        <v>1770000</v>
      </c>
      <c r="F121" s="42">
        <f t="shared" si="36"/>
        <v>1608000</v>
      </c>
      <c r="G121" s="42">
        <f t="shared" si="37"/>
        <v>1479000</v>
      </c>
      <c r="H121" s="36"/>
      <c r="I121" s="123">
        <v>2157840</v>
      </c>
      <c r="J121" s="123">
        <v>1956960.0000000002</v>
      </c>
      <c r="K121" s="123">
        <v>1730160</v>
      </c>
      <c r="L121" s="42">
        <v>1770379.1127599999</v>
      </c>
      <c r="M121" s="42">
        <v>1607317.8786900002</v>
      </c>
      <c r="N121" s="42">
        <v>1479198.3376350002</v>
      </c>
    </row>
    <row r="122" spans="1:14" ht="80.099999999999994" customHeight="1" x14ac:dyDescent="0.25">
      <c r="A122" s="32"/>
      <c r="B122" s="18" t="s">
        <v>51</v>
      </c>
      <c r="C122" s="12"/>
      <c r="D122" s="24" t="s">
        <v>260</v>
      </c>
      <c r="E122" s="42">
        <f t="shared" si="35"/>
        <v>1185000</v>
      </c>
      <c r="F122" s="42">
        <f t="shared" si="36"/>
        <v>1077000</v>
      </c>
      <c r="G122" s="42">
        <f t="shared" si="37"/>
        <v>990000</v>
      </c>
      <c r="H122" s="36"/>
      <c r="I122" s="123">
        <v>1477440</v>
      </c>
      <c r="J122" s="123">
        <v>1308960</v>
      </c>
      <c r="K122" s="123">
        <v>1159920</v>
      </c>
      <c r="L122" s="42">
        <v>1185104.385</v>
      </c>
      <c r="M122" s="42">
        <v>1075950.0337499999</v>
      </c>
      <c r="N122" s="42">
        <v>990185.90062500001</v>
      </c>
    </row>
    <row r="123" spans="1:14" ht="80.099999999999994" customHeight="1" x14ac:dyDescent="0.25">
      <c r="A123" s="32"/>
      <c r="B123" s="18" t="s">
        <v>116</v>
      </c>
      <c r="C123" s="12"/>
      <c r="D123" s="24" t="s">
        <v>261</v>
      </c>
      <c r="E123" s="42">
        <f t="shared" si="35"/>
        <v>642000</v>
      </c>
      <c r="F123" s="42">
        <f t="shared" si="36"/>
        <v>582000</v>
      </c>
      <c r="G123" s="42">
        <f t="shared" si="37"/>
        <v>537000</v>
      </c>
      <c r="H123" s="36"/>
      <c r="I123" s="123">
        <v>784080</v>
      </c>
      <c r="J123" s="123">
        <v>712800</v>
      </c>
      <c r="K123" s="123">
        <v>628560</v>
      </c>
      <c r="L123" s="42">
        <v>641078.73551999987</v>
      </c>
      <c r="M123" s="42">
        <v>582032.00987999991</v>
      </c>
      <c r="N123" s="42">
        <v>535638.15402000002</v>
      </c>
    </row>
    <row r="124" spans="1:14" ht="15" customHeight="1" x14ac:dyDescent="0.25">
      <c r="A124" s="72"/>
      <c r="B124" s="208"/>
      <c r="C124" s="208"/>
      <c r="D124" s="208"/>
      <c r="E124" s="208"/>
      <c r="F124" s="208"/>
      <c r="G124" s="208"/>
      <c r="H124" s="73"/>
      <c r="I124" s="123">
        <f t="shared" si="23"/>
        <v>0</v>
      </c>
      <c r="J124" s="123">
        <f t="shared" si="24"/>
        <v>0</v>
      </c>
      <c r="K124" s="123">
        <f t="shared" si="25"/>
        <v>0</v>
      </c>
    </row>
    <row r="125" spans="1:14" ht="15" customHeight="1" x14ac:dyDescent="0.25">
      <c r="A125" s="31"/>
      <c r="B125" s="208"/>
      <c r="C125" s="208"/>
      <c r="D125" s="208"/>
      <c r="E125" s="208"/>
      <c r="F125" s="208"/>
      <c r="G125" s="208"/>
      <c r="H125" s="35"/>
      <c r="I125" s="123">
        <f t="shared" si="23"/>
        <v>0</v>
      </c>
      <c r="J125" s="123">
        <f t="shared" si="24"/>
        <v>0</v>
      </c>
      <c r="K125" s="123">
        <f t="shared" si="25"/>
        <v>0</v>
      </c>
    </row>
    <row r="126" spans="1:14" ht="78.95" customHeight="1" x14ac:dyDescent="0.25">
      <c r="A126" s="32"/>
      <c r="B126" s="18" t="s">
        <v>117</v>
      </c>
      <c r="C126" s="12"/>
      <c r="D126" s="24" t="s">
        <v>262</v>
      </c>
      <c r="E126" s="42">
        <f>MROUND(L126,3000)</f>
        <v>999000</v>
      </c>
      <c r="F126" s="42">
        <f t="shared" ref="F126:G126" si="38">MROUND(M126,3000)</f>
        <v>906000</v>
      </c>
      <c r="G126" s="42">
        <f t="shared" si="38"/>
        <v>834000</v>
      </c>
      <c r="H126" s="36"/>
      <c r="I126" s="123">
        <v>1218240</v>
      </c>
      <c r="J126" s="123">
        <v>1108080</v>
      </c>
      <c r="K126" s="123">
        <v>978480.00000000012</v>
      </c>
      <c r="L126" s="42">
        <v>998978.88095999975</v>
      </c>
      <c r="M126" s="42">
        <v>906967.6682399998</v>
      </c>
      <c r="N126" s="42">
        <v>834673.1439599999</v>
      </c>
    </row>
    <row r="127" spans="1:14" ht="78.95" customHeight="1" x14ac:dyDescent="0.25">
      <c r="A127" s="32"/>
      <c r="B127" s="18" t="s">
        <v>120</v>
      </c>
      <c r="C127" s="12"/>
      <c r="D127" s="24" t="s">
        <v>263</v>
      </c>
      <c r="E127" s="42">
        <f t="shared" ref="E127:E139" si="39">MROUND(L127,3000)</f>
        <v>696000</v>
      </c>
      <c r="F127" s="42">
        <f t="shared" ref="F127:F139" si="40">MROUND(M127,3000)</f>
        <v>630000</v>
      </c>
      <c r="G127" s="42">
        <f t="shared" ref="G127:G139" si="41">MROUND(N127,3000)</f>
        <v>582000</v>
      </c>
      <c r="H127" s="36"/>
      <c r="I127" s="123">
        <v>848880</v>
      </c>
      <c r="J127" s="123">
        <v>771120</v>
      </c>
      <c r="K127" s="123">
        <v>680400</v>
      </c>
      <c r="L127" s="42">
        <v>695388.09155999997</v>
      </c>
      <c r="M127" s="42">
        <v>631339.18839000002</v>
      </c>
      <c r="N127" s="42">
        <v>581015.05018500006</v>
      </c>
    </row>
    <row r="128" spans="1:14" ht="78.95" customHeight="1" x14ac:dyDescent="0.25">
      <c r="A128" s="32"/>
      <c r="B128" s="18" t="s">
        <v>119</v>
      </c>
      <c r="C128" s="12"/>
      <c r="D128" s="24" t="s">
        <v>264</v>
      </c>
      <c r="E128" s="42">
        <f t="shared" si="39"/>
        <v>1404000</v>
      </c>
      <c r="F128" s="42">
        <f t="shared" si="40"/>
        <v>1275000</v>
      </c>
      <c r="G128" s="42">
        <f t="shared" si="41"/>
        <v>1173000</v>
      </c>
      <c r="H128" s="36"/>
      <c r="I128" s="123">
        <v>1710720</v>
      </c>
      <c r="J128" s="123">
        <v>1607040</v>
      </c>
      <c r="K128" s="123">
        <v>1373760</v>
      </c>
      <c r="L128" s="42">
        <v>1403439.3578400002</v>
      </c>
      <c r="M128" s="42">
        <v>1274175.2064600002</v>
      </c>
      <c r="N128" s="42">
        <v>1172610.5160900003</v>
      </c>
    </row>
    <row r="129" spans="1:14" ht="78.95" customHeight="1" x14ac:dyDescent="0.25">
      <c r="A129" s="32"/>
      <c r="B129" s="18" t="s">
        <v>118</v>
      </c>
      <c r="C129" s="12"/>
      <c r="D129" s="24" t="s">
        <v>265</v>
      </c>
      <c r="E129" s="42">
        <f t="shared" si="39"/>
        <v>786000</v>
      </c>
      <c r="F129" s="42">
        <f t="shared" si="40"/>
        <v>711000</v>
      </c>
      <c r="G129" s="42">
        <f t="shared" si="41"/>
        <v>657000</v>
      </c>
      <c r="H129" s="36"/>
      <c r="I129" s="123">
        <v>965520.00000000012</v>
      </c>
      <c r="J129" s="123">
        <v>868320</v>
      </c>
      <c r="K129" s="123">
        <v>771120</v>
      </c>
      <c r="L129" s="42">
        <v>784730.76023999986</v>
      </c>
      <c r="M129" s="42">
        <v>712452.9270599999</v>
      </c>
      <c r="N129" s="42">
        <v>655663.20098999992</v>
      </c>
    </row>
    <row r="130" spans="1:14" ht="78.95" customHeight="1" x14ac:dyDescent="0.25">
      <c r="A130" s="32"/>
      <c r="B130" s="18" t="s">
        <v>121</v>
      </c>
      <c r="C130" s="12"/>
      <c r="D130" s="24" t="s">
        <v>266</v>
      </c>
      <c r="E130" s="42">
        <f t="shared" si="39"/>
        <v>921000</v>
      </c>
      <c r="F130" s="42">
        <f t="shared" si="40"/>
        <v>837000</v>
      </c>
      <c r="G130" s="42">
        <f t="shared" si="41"/>
        <v>771000</v>
      </c>
      <c r="H130" s="36"/>
      <c r="I130" s="123">
        <v>1127520</v>
      </c>
      <c r="J130" s="123">
        <v>1023840.0000000001</v>
      </c>
      <c r="K130" s="123">
        <v>907200.00000000012</v>
      </c>
      <c r="L130" s="42">
        <v>921880.22267999989</v>
      </c>
      <c r="M130" s="42">
        <v>836970.20216999995</v>
      </c>
      <c r="N130" s="42">
        <v>770255.18605500006</v>
      </c>
    </row>
    <row r="131" spans="1:14" ht="78.95" customHeight="1" x14ac:dyDescent="0.25">
      <c r="A131" s="32"/>
      <c r="B131" s="18" t="s">
        <v>122</v>
      </c>
      <c r="C131" s="12"/>
      <c r="D131" s="24" t="s">
        <v>267</v>
      </c>
      <c r="E131" s="42">
        <f t="shared" si="39"/>
        <v>1140000</v>
      </c>
      <c r="F131" s="42">
        <f t="shared" si="40"/>
        <v>1035000</v>
      </c>
      <c r="G131" s="42">
        <f t="shared" si="41"/>
        <v>954000</v>
      </c>
      <c r="H131" s="36"/>
      <c r="I131" s="123">
        <v>1399680</v>
      </c>
      <c r="J131" s="123">
        <v>1257120</v>
      </c>
      <c r="K131" s="123">
        <v>1121040</v>
      </c>
      <c r="L131" s="42">
        <v>1141450.6272000002</v>
      </c>
      <c r="M131" s="42">
        <v>1036317.0168000002</v>
      </c>
      <c r="N131" s="42">
        <v>953712.03720000025</v>
      </c>
    </row>
    <row r="132" spans="1:14" ht="78.95" customHeight="1" x14ac:dyDescent="0.25">
      <c r="A132" s="32"/>
      <c r="B132" s="18" t="s">
        <v>123</v>
      </c>
      <c r="C132" s="12"/>
      <c r="D132" s="24" t="s">
        <v>268</v>
      </c>
      <c r="E132" s="42">
        <f t="shared" si="39"/>
        <v>1329000</v>
      </c>
      <c r="F132" s="42">
        <f t="shared" si="40"/>
        <v>1206000</v>
      </c>
      <c r="G132" s="42">
        <f t="shared" si="41"/>
        <v>1110000</v>
      </c>
      <c r="H132" s="36"/>
      <c r="I132" s="123">
        <v>1620000</v>
      </c>
      <c r="J132" s="123">
        <v>1470960</v>
      </c>
      <c r="K132" s="123">
        <v>1302480</v>
      </c>
      <c r="L132" s="42">
        <v>1327780.19808</v>
      </c>
      <c r="M132" s="42">
        <v>1205484.6535199999</v>
      </c>
      <c r="N132" s="42">
        <v>1109395.2970800002</v>
      </c>
    </row>
    <row r="133" spans="1:14" ht="78.95" customHeight="1" x14ac:dyDescent="0.25">
      <c r="A133" s="32"/>
      <c r="B133" s="18" t="s">
        <v>124</v>
      </c>
      <c r="C133" s="12"/>
      <c r="D133" s="24" t="s">
        <v>269</v>
      </c>
      <c r="E133" s="42">
        <f t="shared" si="39"/>
        <v>1740000</v>
      </c>
      <c r="F133" s="42">
        <f t="shared" si="40"/>
        <v>1581000</v>
      </c>
      <c r="G133" s="42">
        <f t="shared" si="41"/>
        <v>1455000</v>
      </c>
      <c r="H133" s="36"/>
      <c r="I133" s="123">
        <v>2118960</v>
      </c>
      <c r="J133" s="123">
        <v>1924560.0000000002</v>
      </c>
      <c r="K133" s="123">
        <v>1704240</v>
      </c>
      <c r="L133" s="42">
        <v>1741258.2231599998</v>
      </c>
      <c r="M133" s="42">
        <v>1580879.1762899999</v>
      </c>
      <c r="N133" s="42">
        <v>1454867.068035</v>
      </c>
    </row>
    <row r="134" spans="1:14" ht="78.95" customHeight="1" x14ac:dyDescent="0.25">
      <c r="A134" s="32"/>
      <c r="B134" s="18" t="s">
        <v>71</v>
      </c>
      <c r="C134" s="12"/>
      <c r="D134" s="24" t="s">
        <v>270</v>
      </c>
      <c r="E134" s="42">
        <f t="shared" si="39"/>
        <v>945000</v>
      </c>
      <c r="F134" s="42">
        <f t="shared" si="40"/>
        <v>858000</v>
      </c>
      <c r="G134" s="42">
        <f t="shared" si="41"/>
        <v>789000</v>
      </c>
      <c r="H134" s="36"/>
      <c r="I134" s="123">
        <v>1153440</v>
      </c>
      <c r="J134" s="123">
        <v>1049760</v>
      </c>
      <c r="K134" s="123">
        <v>926640.00000000012</v>
      </c>
      <c r="L134" s="42">
        <v>943687.79795999988</v>
      </c>
      <c r="M134" s="42">
        <v>856769.18498999998</v>
      </c>
      <c r="N134" s="42">
        <v>788475.98908500001</v>
      </c>
    </row>
    <row r="135" spans="1:14" ht="78.95" customHeight="1" x14ac:dyDescent="0.25">
      <c r="A135" s="32"/>
      <c r="B135" s="18" t="s">
        <v>72</v>
      </c>
      <c r="C135" s="12"/>
      <c r="D135" s="24" t="s">
        <v>271</v>
      </c>
      <c r="E135" s="42">
        <f t="shared" si="39"/>
        <v>837000</v>
      </c>
      <c r="F135" s="42">
        <f t="shared" si="40"/>
        <v>759000</v>
      </c>
      <c r="G135" s="42">
        <f t="shared" si="41"/>
        <v>699000</v>
      </c>
      <c r="H135" s="36"/>
      <c r="I135" s="123">
        <v>1023840.0000000001</v>
      </c>
      <c r="J135" s="123">
        <v>933120.00000000012</v>
      </c>
      <c r="K135" s="123">
        <v>822960</v>
      </c>
      <c r="L135" s="42">
        <v>837142.84619999991</v>
      </c>
      <c r="M135" s="42">
        <v>760037.58404999995</v>
      </c>
      <c r="N135" s="42">
        <v>699454.87807500002</v>
      </c>
    </row>
    <row r="136" spans="1:14" ht="78.95" customHeight="1" x14ac:dyDescent="0.25">
      <c r="A136" s="32"/>
      <c r="B136" s="18" t="s">
        <v>73</v>
      </c>
      <c r="C136" s="12"/>
      <c r="D136" s="24" t="s">
        <v>272</v>
      </c>
      <c r="E136" s="42">
        <f t="shared" si="39"/>
        <v>792000</v>
      </c>
      <c r="F136" s="42">
        <f t="shared" si="40"/>
        <v>720000</v>
      </c>
      <c r="G136" s="42">
        <f t="shared" si="41"/>
        <v>660000</v>
      </c>
      <c r="H136" s="36"/>
      <c r="I136" s="123">
        <v>972000.00000000012</v>
      </c>
      <c r="J136" s="123">
        <v>881280</v>
      </c>
      <c r="K136" s="123">
        <v>777600</v>
      </c>
      <c r="L136" s="42">
        <v>791481.51191999996</v>
      </c>
      <c r="M136" s="42">
        <v>718581.89897999994</v>
      </c>
      <c r="N136" s="42">
        <v>661303.63167000003</v>
      </c>
    </row>
    <row r="137" spans="1:14" ht="69.75" customHeight="1" x14ac:dyDescent="0.25">
      <c r="A137" s="32"/>
      <c r="B137" s="19" t="s">
        <v>95</v>
      </c>
      <c r="C137" s="12"/>
      <c r="D137" s="24" t="s">
        <v>273</v>
      </c>
      <c r="E137" s="42">
        <f t="shared" si="39"/>
        <v>762000</v>
      </c>
      <c r="F137" s="42">
        <f t="shared" si="40"/>
        <v>690000</v>
      </c>
      <c r="G137" s="42">
        <f t="shared" si="41"/>
        <v>636000</v>
      </c>
      <c r="H137" s="36"/>
      <c r="I137" s="123">
        <v>933120.00000000012</v>
      </c>
      <c r="J137" s="123">
        <v>842400</v>
      </c>
      <c r="K137" s="123">
        <v>745200</v>
      </c>
      <c r="L137" s="42">
        <v>761042.46083999984</v>
      </c>
      <c r="M137" s="42">
        <v>690946.44470999995</v>
      </c>
      <c r="N137" s="42">
        <v>635871.00346499996</v>
      </c>
    </row>
    <row r="138" spans="1:14" ht="78.95" customHeight="1" x14ac:dyDescent="0.25">
      <c r="A138" s="32"/>
      <c r="B138" s="19" t="s">
        <v>96</v>
      </c>
      <c r="C138" s="12"/>
      <c r="D138" s="24" t="s">
        <v>274</v>
      </c>
      <c r="E138" s="42">
        <f t="shared" si="39"/>
        <v>852000</v>
      </c>
      <c r="F138" s="42">
        <f t="shared" si="40"/>
        <v>774000</v>
      </c>
      <c r="G138" s="42">
        <f t="shared" si="41"/>
        <v>711000</v>
      </c>
      <c r="H138" s="36"/>
      <c r="I138" s="123">
        <v>1043280.0000000001</v>
      </c>
      <c r="J138" s="123">
        <v>939600.00000000012</v>
      </c>
      <c r="K138" s="123">
        <v>835920</v>
      </c>
      <c r="L138" s="42">
        <v>852365.12939999986</v>
      </c>
      <c r="M138" s="42">
        <v>773857.81484999997</v>
      </c>
      <c r="N138" s="42">
        <v>712173.49627499992</v>
      </c>
    </row>
    <row r="139" spans="1:14" ht="78.95" customHeight="1" x14ac:dyDescent="0.25">
      <c r="A139" s="32"/>
      <c r="B139" s="19" t="s">
        <v>97</v>
      </c>
      <c r="C139" s="12"/>
      <c r="D139" s="24" t="s">
        <v>275</v>
      </c>
      <c r="E139" s="42">
        <f t="shared" si="39"/>
        <v>519000</v>
      </c>
      <c r="F139" s="42">
        <f t="shared" si="40"/>
        <v>471000</v>
      </c>
      <c r="G139" s="42">
        <f t="shared" si="41"/>
        <v>435000</v>
      </c>
      <c r="H139" s="36"/>
      <c r="I139" s="123">
        <v>641520</v>
      </c>
      <c r="J139" s="123">
        <v>576720</v>
      </c>
      <c r="K139" s="123">
        <v>511920.00000000006</v>
      </c>
      <c r="L139" s="42">
        <v>519625.8738</v>
      </c>
      <c r="M139" s="42">
        <v>471765.59594999999</v>
      </c>
      <c r="N139" s="42">
        <v>434161.09192500002</v>
      </c>
    </row>
    <row r="140" spans="1:14" ht="15" customHeight="1" x14ac:dyDescent="0.25">
      <c r="A140" s="72"/>
      <c r="B140" s="208"/>
      <c r="C140" s="208"/>
      <c r="D140" s="208"/>
      <c r="E140" s="208"/>
      <c r="F140" s="208"/>
      <c r="G140" s="208"/>
      <c r="H140" s="73"/>
      <c r="I140" s="123">
        <f t="shared" ref="I140:I153" si="42">E140*1.08</f>
        <v>0</v>
      </c>
      <c r="J140" s="123">
        <f t="shared" ref="J140:J153" si="43">F140*1.08</f>
        <v>0</v>
      </c>
      <c r="K140" s="123">
        <f t="shared" ref="K140:K153" si="44">G140*1.08</f>
        <v>0</v>
      </c>
    </row>
    <row r="141" spans="1:14" ht="15" customHeight="1" x14ac:dyDescent="0.25">
      <c r="A141" s="31"/>
      <c r="B141" s="208"/>
      <c r="C141" s="208"/>
      <c r="D141" s="208"/>
      <c r="E141" s="208"/>
      <c r="F141" s="208"/>
      <c r="G141" s="208"/>
      <c r="H141" s="35"/>
      <c r="I141" s="123">
        <f t="shared" si="42"/>
        <v>0</v>
      </c>
      <c r="J141" s="123">
        <f t="shared" si="43"/>
        <v>0</v>
      </c>
      <c r="K141" s="123">
        <f t="shared" si="44"/>
        <v>0</v>
      </c>
    </row>
    <row r="142" spans="1:14" ht="88.5" customHeight="1" x14ac:dyDescent="0.25">
      <c r="A142" s="32"/>
      <c r="B142" s="19" t="s">
        <v>98</v>
      </c>
      <c r="C142" s="12"/>
      <c r="D142" s="24" t="s">
        <v>276</v>
      </c>
      <c r="E142" s="42">
        <f>MROUND(L142,3000)</f>
        <v>1416000</v>
      </c>
      <c r="F142" s="42">
        <f t="shared" ref="F142:G142" si="45">MROUND(M142,3000)</f>
        <v>1284000</v>
      </c>
      <c r="G142" s="42">
        <f t="shared" si="45"/>
        <v>1182000</v>
      </c>
      <c r="H142" s="36"/>
      <c r="I142" s="123">
        <v>1723680</v>
      </c>
      <c r="J142" s="123">
        <v>1561680</v>
      </c>
      <c r="K142" s="123">
        <v>1386720</v>
      </c>
      <c r="L142" s="42">
        <v>1415247.65796</v>
      </c>
      <c r="M142" s="42">
        <v>1284895.8999900001</v>
      </c>
      <c r="N142" s="42">
        <v>1182476.6615850001</v>
      </c>
    </row>
    <row r="143" spans="1:14" ht="96" customHeight="1" x14ac:dyDescent="0.25">
      <c r="A143" s="32"/>
      <c r="B143" s="19" t="s">
        <v>99</v>
      </c>
      <c r="C143" s="12"/>
      <c r="D143" s="24" t="s">
        <v>277</v>
      </c>
      <c r="E143" s="42">
        <f t="shared" ref="E143:E152" si="46">MROUND(L143,3000)</f>
        <v>549000</v>
      </c>
      <c r="F143" s="42">
        <f t="shared" ref="F143:F152" si="47">MROUND(M143,3000)</f>
        <v>498000</v>
      </c>
      <c r="G143" s="42">
        <f t="shared" ref="G143:G152" si="48">MROUND(N143,3000)</f>
        <v>459000</v>
      </c>
      <c r="H143" s="36"/>
      <c r="I143" s="123">
        <v>673920</v>
      </c>
      <c r="J143" s="123">
        <v>609120</v>
      </c>
      <c r="K143" s="123">
        <v>537840</v>
      </c>
      <c r="L143" s="42">
        <v>547952.55731999991</v>
      </c>
      <c r="M143" s="42">
        <v>497483.24282999994</v>
      </c>
      <c r="N143" s="42">
        <v>457828.78144499997</v>
      </c>
    </row>
    <row r="144" spans="1:14" ht="91.5" customHeight="1" x14ac:dyDescent="0.25">
      <c r="A144" s="32"/>
      <c r="B144" s="19" t="s">
        <v>100</v>
      </c>
      <c r="C144" s="12"/>
      <c r="D144" s="24" t="s">
        <v>278</v>
      </c>
      <c r="E144" s="42">
        <f t="shared" si="46"/>
        <v>852000</v>
      </c>
      <c r="F144" s="42">
        <f t="shared" si="47"/>
        <v>774000</v>
      </c>
      <c r="G144" s="42">
        <f t="shared" si="48"/>
        <v>711000</v>
      </c>
      <c r="H144" s="36"/>
      <c r="I144" s="123">
        <v>1049760</v>
      </c>
      <c r="J144" s="123">
        <v>939600.00000000012</v>
      </c>
      <c r="K144" s="123">
        <v>835920</v>
      </c>
      <c r="L144" s="42">
        <v>852365.12939999986</v>
      </c>
      <c r="M144" s="42">
        <v>773857.81484999997</v>
      </c>
      <c r="N144" s="42">
        <v>712173.49627499992</v>
      </c>
    </row>
    <row r="145" spans="1:14" ht="104.25" customHeight="1" x14ac:dyDescent="0.25">
      <c r="A145" s="32"/>
      <c r="B145" s="19" t="s">
        <v>0</v>
      </c>
      <c r="C145" s="12"/>
      <c r="D145" s="24" t="s">
        <v>279</v>
      </c>
      <c r="E145" s="42">
        <f t="shared" si="46"/>
        <v>1143000</v>
      </c>
      <c r="F145" s="42">
        <f t="shared" si="47"/>
        <v>1035000</v>
      </c>
      <c r="G145" s="42">
        <f t="shared" si="48"/>
        <v>954000</v>
      </c>
      <c r="H145" s="36"/>
      <c r="I145" s="123">
        <v>1399680</v>
      </c>
      <c r="J145" s="123">
        <v>1257120</v>
      </c>
      <c r="K145" s="123">
        <v>1121040</v>
      </c>
      <c r="L145" s="42">
        <v>1141560.9335999999</v>
      </c>
      <c r="M145" s="42">
        <v>1036417.1634</v>
      </c>
      <c r="N145" s="42">
        <v>953804.20110000006</v>
      </c>
    </row>
    <row r="146" spans="1:14" ht="80.099999999999994" customHeight="1" x14ac:dyDescent="0.25">
      <c r="A146" s="32"/>
      <c r="B146" s="18" t="s">
        <v>52</v>
      </c>
      <c r="C146" s="12"/>
      <c r="D146" s="24" t="s">
        <v>280</v>
      </c>
      <c r="E146" s="42">
        <f t="shared" si="46"/>
        <v>1353000</v>
      </c>
      <c r="F146" s="42">
        <f t="shared" si="47"/>
        <v>1227000</v>
      </c>
      <c r="G146" s="42">
        <f t="shared" si="48"/>
        <v>1128000</v>
      </c>
      <c r="H146" s="36"/>
      <c r="I146" s="123">
        <v>1645920</v>
      </c>
      <c r="J146" s="123">
        <v>1496880</v>
      </c>
      <c r="K146" s="123">
        <v>1321920</v>
      </c>
      <c r="L146" s="42">
        <v>1351639.4724000001</v>
      </c>
      <c r="M146" s="42">
        <v>1227146.3631000002</v>
      </c>
      <c r="N146" s="42">
        <v>1129330.3486500001</v>
      </c>
    </row>
    <row r="147" spans="1:14" ht="80.099999999999994" customHeight="1" x14ac:dyDescent="0.25">
      <c r="A147" s="32"/>
      <c r="B147" s="18" t="s">
        <v>218</v>
      </c>
      <c r="C147" s="12"/>
      <c r="D147" s="24" t="s">
        <v>281</v>
      </c>
      <c r="E147" s="42">
        <f t="shared" si="46"/>
        <v>639000</v>
      </c>
      <c r="F147" s="42">
        <f t="shared" si="47"/>
        <v>582000</v>
      </c>
      <c r="G147" s="42">
        <f t="shared" si="48"/>
        <v>534000</v>
      </c>
      <c r="H147" s="36"/>
      <c r="I147" s="123">
        <v>784080</v>
      </c>
      <c r="J147" s="123">
        <v>706320</v>
      </c>
      <c r="K147" s="123">
        <v>628560</v>
      </c>
      <c r="L147" s="42">
        <v>639539.96123999986</v>
      </c>
      <c r="M147" s="42">
        <v>580634.96480999992</v>
      </c>
      <c r="N147" s="42">
        <v>534352.46761499997</v>
      </c>
    </row>
    <row r="148" spans="1:14" ht="99" customHeight="1" x14ac:dyDescent="0.25">
      <c r="A148" s="32"/>
      <c r="B148" s="18" t="s">
        <v>219</v>
      </c>
      <c r="C148" s="12"/>
      <c r="D148" s="24" t="s">
        <v>282</v>
      </c>
      <c r="E148" s="42">
        <f t="shared" si="46"/>
        <v>2262000</v>
      </c>
      <c r="F148" s="42">
        <f t="shared" si="47"/>
        <v>2055000</v>
      </c>
      <c r="G148" s="42">
        <f t="shared" si="48"/>
        <v>1890000</v>
      </c>
      <c r="H148" s="36"/>
      <c r="I148" s="123">
        <v>2760480</v>
      </c>
      <c r="J148" s="123">
        <v>2494800</v>
      </c>
      <c r="K148" s="123">
        <v>2216160</v>
      </c>
      <c r="L148" s="42">
        <v>2263095.7402799996</v>
      </c>
      <c r="M148" s="42">
        <v>2054652.7115699998</v>
      </c>
      <c r="N148" s="42">
        <v>1890876.0461549999</v>
      </c>
    </row>
    <row r="149" spans="1:14" ht="91.5" customHeight="1" x14ac:dyDescent="0.25">
      <c r="A149" s="32"/>
      <c r="B149" s="18" t="s">
        <v>162</v>
      </c>
      <c r="C149" s="12"/>
      <c r="D149" s="24" t="s">
        <v>283</v>
      </c>
      <c r="E149" s="42">
        <f t="shared" si="46"/>
        <v>1029000</v>
      </c>
      <c r="F149" s="42">
        <f t="shared" si="47"/>
        <v>936000</v>
      </c>
      <c r="G149" s="42">
        <f t="shared" si="48"/>
        <v>861000</v>
      </c>
      <c r="H149" s="36"/>
      <c r="I149" s="123">
        <v>1257120</v>
      </c>
      <c r="J149" s="123">
        <v>1140480</v>
      </c>
      <c r="K149" s="123">
        <v>1010880.0000000001</v>
      </c>
      <c r="L149" s="42">
        <v>1029754.3665599998</v>
      </c>
      <c r="M149" s="42">
        <v>934908.56963999989</v>
      </c>
      <c r="N149" s="42">
        <v>860386.87205999997</v>
      </c>
    </row>
    <row r="150" spans="1:14" ht="91.5" customHeight="1" x14ac:dyDescent="0.25">
      <c r="A150" s="32"/>
      <c r="B150" s="18" t="s">
        <v>104</v>
      </c>
      <c r="C150" s="7"/>
      <c r="D150" s="24" t="s">
        <v>284</v>
      </c>
      <c r="E150" s="42">
        <f t="shared" si="46"/>
        <v>1116000</v>
      </c>
      <c r="F150" s="42">
        <f t="shared" si="47"/>
        <v>1014000</v>
      </c>
      <c r="G150" s="42">
        <f t="shared" si="48"/>
        <v>933000</v>
      </c>
      <c r="H150" s="36"/>
      <c r="I150" s="123">
        <v>1360800</v>
      </c>
      <c r="J150" s="123">
        <v>1237680</v>
      </c>
      <c r="K150" s="123">
        <v>1095120</v>
      </c>
      <c r="L150" s="42">
        <v>1116411.0743999998</v>
      </c>
      <c r="M150" s="42">
        <v>1013583.7385999999</v>
      </c>
      <c r="N150" s="42">
        <v>932790.83189999999</v>
      </c>
    </row>
    <row r="151" spans="1:14" ht="109.5" customHeight="1" x14ac:dyDescent="0.25">
      <c r="A151" s="32"/>
      <c r="B151" s="18" t="s">
        <v>19</v>
      </c>
      <c r="C151" s="7"/>
      <c r="D151" s="24" t="s">
        <v>285</v>
      </c>
      <c r="E151" s="42">
        <f t="shared" si="46"/>
        <v>1521000</v>
      </c>
      <c r="F151" s="42">
        <f t="shared" si="47"/>
        <v>1380000</v>
      </c>
      <c r="G151" s="42">
        <f t="shared" si="48"/>
        <v>1272000</v>
      </c>
      <c r="H151" s="36"/>
      <c r="I151" s="123">
        <v>1859760.0000000002</v>
      </c>
      <c r="J151" s="123">
        <v>1678320</v>
      </c>
      <c r="K151" s="123">
        <v>1490400</v>
      </c>
      <c r="L151" s="42">
        <v>1520667.48444</v>
      </c>
      <c r="M151" s="42">
        <v>1380606.0056100001</v>
      </c>
      <c r="N151" s="42">
        <v>1270557.7008150001</v>
      </c>
    </row>
    <row r="152" spans="1:14" ht="106.5" customHeight="1" x14ac:dyDescent="0.25">
      <c r="A152" s="32"/>
      <c r="B152" s="18" t="s">
        <v>20</v>
      </c>
      <c r="C152" s="7"/>
      <c r="D152" s="24" t="s">
        <v>286</v>
      </c>
      <c r="E152" s="42">
        <f t="shared" si="46"/>
        <v>1392000</v>
      </c>
      <c r="F152" s="42">
        <f t="shared" si="47"/>
        <v>1263000</v>
      </c>
      <c r="G152" s="42">
        <f t="shared" si="48"/>
        <v>1161000</v>
      </c>
      <c r="H152" s="36"/>
      <c r="I152" s="123">
        <v>1697760</v>
      </c>
      <c r="J152" s="123">
        <v>1535760</v>
      </c>
      <c r="K152" s="123">
        <v>1360800</v>
      </c>
      <c r="L152" s="42">
        <v>1391267.0466</v>
      </c>
      <c r="M152" s="42">
        <v>1263124.0291500001</v>
      </c>
      <c r="N152" s="42">
        <v>1162440.229725</v>
      </c>
    </row>
    <row r="153" spans="1:14" ht="46.5" customHeight="1" x14ac:dyDescent="0.25">
      <c r="A153" s="34"/>
      <c r="B153" s="213" t="s">
        <v>483</v>
      </c>
      <c r="C153" s="213"/>
      <c r="D153" s="213"/>
      <c r="E153" s="213"/>
      <c r="F153" s="213"/>
      <c r="G153" s="213"/>
      <c r="H153" s="38"/>
      <c r="I153" s="123">
        <f t="shared" si="42"/>
        <v>0</v>
      </c>
      <c r="J153" s="123">
        <f t="shared" si="43"/>
        <v>0</v>
      </c>
      <c r="K153" s="123">
        <f t="shared" si="44"/>
        <v>0</v>
      </c>
    </row>
    <row r="154" spans="1:14" s="4" customFormat="1" ht="36.75" customHeight="1" x14ac:dyDescent="0.25">
      <c r="A154" s="74"/>
      <c r="B154" s="276" t="s">
        <v>25</v>
      </c>
      <c r="C154" s="277"/>
      <c r="D154" s="277"/>
      <c r="E154" s="277"/>
      <c r="F154" s="277"/>
      <c r="G154" s="278"/>
      <c r="H154" s="75"/>
      <c r="I154" s="123" t="e">
        <f>#REF!*1.08</f>
        <v>#REF!</v>
      </c>
      <c r="J154" s="123" t="e">
        <f>#REF!*1.08</f>
        <v>#REF!</v>
      </c>
      <c r="K154" s="123" t="e">
        <f>#REF!*1.08</f>
        <v>#REF!</v>
      </c>
    </row>
    <row r="155" spans="1:14" s="11" customFormat="1" ht="51.75" customHeight="1" x14ac:dyDescent="0.25">
      <c r="A155" s="32"/>
      <c r="B155" s="18" t="s">
        <v>21</v>
      </c>
      <c r="C155" s="7"/>
      <c r="D155" s="24" t="s">
        <v>32</v>
      </c>
      <c r="E155" s="42">
        <f>MROUND(L156,3000)</f>
        <v>267000</v>
      </c>
      <c r="F155" s="42">
        <f t="shared" ref="F155:G155" si="49">MROUND(M156,3000)</f>
        <v>243000</v>
      </c>
      <c r="G155" s="42">
        <f t="shared" si="49"/>
        <v>222000</v>
      </c>
      <c r="H155" s="36"/>
      <c r="I155" s="123">
        <f>E154*1.08</f>
        <v>0</v>
      </c>
      <c r="J155" s="123">
        <f>F154*1.08</f>
        <v>0</v>
      </c>
      <c r="K155" s="123">
        <f>G154*1.08</f>
        <v>0</v>
      </c>
    </row>
    <row r="156" spans="1:14" ht="50.1" customHeight="1" x14ac:dyDescent="0.25">
      <c r="A156" s="32"/>
      <c r="B156" s="18" t="s">
        <v>22</v>
      </c>
      <c r="C156" s="7"/>
      <c r="D156" s="24" t="s">
        <v>33</v>
      </c>
      <c r="E156" s="42">
        <f t="shared" ref="E156:E164" si="50">MROUND(L157,3000)</f>
        <v>510000</v>
      </c>
      <c r="F156" s="42">
        <f t="shared" ref="F156:F164" si="51">MROUND(M157,3000)</f>
        <v>465000</v>
      </c>
      <c r="G156" s="42">
        <f t="shared" ref="G156:G164" si="52">MROUND(N157,3000)</f>
        <v>426000</v>
      </c>
      <c r="H156" s="36"/>
      <c r="I156" s="123">
        <v>330480</v>
      </c>
      <c r="J156" s="123">
        <v>304560</v>
      </c>
      <c r="K156" s="123">
        <v>265680</v>
      </c>
      <c r="L156" s="42">
        <v>266820.15096</v>
      </c>
      <c r="M156" s="42">
        <v>242244.61074</v>
      </c>
      <c r="N156" s="42">
        <v>222935.25771000001</v>
      </c>
    </row>
    <row r="157" spans="1:14" ht="50.1" customHeight="1" x14ac:dyDescent="0.25">
      <c r="A157" s="32"/>
      <c r="B157" s="18" t="s">
        <v>23</v>
      </c>
      <c r="C157" s="7"/>
      <c r="D157" s="24" t="s">
        <v>34</v>
      </c>
      <c r="E157" s="42">
        <f t="shared" si="50"/>
        <v>708000</v>
      </c>
      <c r="F157" s="42">
        <f t="shared" si="51"/>
        <v>642000</v>
      </c>
      <c r="G157" s="42">
        <f t="shared" si="52"/>
        <v>591000</v>
      </c>
      <c r="H157" s="36"/>
      <c r="I157" s="123">
        <v>628560</v>
      </c>
      <c r="J157" s="123">
        <v>570240</v>
      </c>
      <c r="K157" s="123">
        <v>498960.00000000006</v>
      </c>
      <c r="L157" s="42">
        <v>510635.90219999995</v>
      </c>
      <c r="M157" s="42">
        <v>463603.64804999996</v>
      </c>
      <c r="N157" s="42">
        <v>426649.73407499999</v>
      </c>
    </row>
    <row r="158" spans="1:14" ht="50.1" customHeight="1" x14ac:dyDescent="0.25">
      <c r="A158" s="32"/>
      <c r="B158" s="18" t="s">
        <v>24</v>
      </c>
      <c r="C158" s="7"/>
      <c r="D158" s="24" t="s">
        <v>35</v>
      </c>
      <c r="E158" s="42">
        <f t="shared" si="50"/>
        <v>6000</v>
      </c>
      <c r="F158" s="42">
        <f t="shared" si="51"/>
        <v>6000</v>
      </c>
      <c r="G158" s="42">
        <f t="shared" si="52"/>
        <v>6000</v>
      </c>
      <c r="H158" s="36"/>
      <c r="I158" s="123">
        <v>861840</v>
      </c>
      <c r="J158" s="123">
        <v>784080</v>
      </c>
      <c r="K158" s="123">
        <v>693360</v>
      </c>
      <c r="L158" s="42">
        <v>707521.79556</v>
      </c>
      <c r="M158" s="42">
        <v>642355.31438999996</v>
      </c>
      <c r="N158" s="42">
        <v>591153.07918500004</v>
      </c>
    </row>
    <row r="159" spans="1:14" ht="50.1" customHeight="1" x14ac:dyDescent="0.25">
      <c r="A159" s="32"/>
      <c r="B159" s="18" t="s">
        <v>26</v>
      </c>
      <c r="C159" s="7"/>
      <c r="D159" s="24" t="s">
        <v>36</v>
      </c>
      <c r="E159" s="42">
        <f t="shared" si="50"/>
        <v>60000</v>
      </c>
      <c r="F159" s="42">
        <f t="shared" si="51"/>
        <v>54000</v>
      </c>
      <c r="G159" s="42">
        <f t="shared" si="52"/>
        <v>51000</v>
      </c>
      <c r="H159" s="36"/>
      <c r="I159" s="123">
        <v>19440</v>
      </c>
      <c r="J159" s="123">
        <v>19440</v>
      </c>
      <c r="K159" s="123">
        <v>12960</v>
      </c>
      <c r="L159" s="42">
        <v>7164.4006799999997</v>
      </c>
      <c r="M159" s="42">
        <v>6504.5216700000001</v>
      </c>
      <c r="N159" s="42">
        <v>5986.0453050000006</v>
      </c>
    </row>
    <row r="160" spans="1:14" ht="50.1" customHeight="1" x14ac:dyDescent="0.25">
      <c r="A160" s="32"/>
      <c r="B160" s="18" t="s">
        <v>27</v>
      </c>
      <c r="C160" s="7"/>
      <c r="D160" s="24" t="s">
        <v>37</v>
      </c>
      <c r="E160" s="42">
        <f t="shared" si="50"/>
        <v>60000</v>
      </c>
      <c r="F160" s="42">
        <f t="shared" si="51"/>
        <v>54000</v>
      </c>
      <c r="G160" s="42">
        <f t="shared" si="52"/>
        <v>51000</v>
      </c>
      <c r="H160" s="36"/>
      <c r="I160" s="123">
        <v>84240</v>
      </c>
      <c r="J160" s="123">
        <v>77760</v>
      </c>
      <c r="K160" s="123">
        <v>64800.000000000007</v>
      </c>
      <c r="L160" s="42">
        <v>60602.336159999999</v>
      </c>
      <c r="M160" s="42">
        <v>55020.54204</v>
      </c>
      <c r="N160" s="42">
        <v>50634.846660000003</v>
      </c>
    </row>
    <row r="161" spans="1:14" ht="50.1" customHeight="1" x14ac:dyDescent="0.25">
      <c r="A161" s="32"/>
      <c r="B161" s="18" t="s">
        <v>28</v>
      </c>
      <c r="C161" s="7"/>
      <c r="D161" s="24" t="s">
        <v>38</v>
      </c>
      <c r="E161" s="42">
        <f t="shared" si="50"/>
        <v>90000</v>
      </c>
      <c r="F161" s="42">
        <f t="shared" si="51"/>
        <v>81000</v>
      </c>
      <c r="G161" s="42">
        <f t="shared" si="52"/>
        <v>75000</v>
      </c>
      <c r="H161" s="36"/>
      <c r="I161" s="123">
        <v>84240</v>
      </c>
      <c r="J161" s="123">
        <v>77760</v>
      </c>
      <c r="K161" s="123">
        <v>64800.000000000007</v>
      </c>
      <c r="L161" s="42">
        <v>60602.336159999999</v>
      </c>
      <c r="M161" s="42">
        <v>55020.54204</v>
      </c>
      <c r="N161" s="42">
        <v>50634.846660000003</v>
      </c>
    </row>
    <row r="162" spans="1:14" ht="50.1" customHeight="1" x14ac:dyDescent="0.25">
      <c r="A162" s="32"/>
      <c r="B162" s="18" t="s">
        <v>29</v>
      </c>
      <c r="C162" s="7"/>
      <c r="D162" s="24" t="s">
        <v>39</v>
      </c>
      <c r="E162" s="42">
        <f t="shared" si="50"/>
        <v>120000</v>
      </c>
      <c r="F162" s="42">
        <f t="shared" si="51"/>
        <v>111000</v>
      </c>
      <c r="G162" s="42">
        <f t="shared" si="52"/>
        <v>102000</v>
      </c>
      <c r="H162" s="36"/>
      <c r="I162" s="123">
        <v>116640.00000000001</v>
      </c>
      <c r="J162" s="123">
        <v>103680</v>
      </c>
      <c r="K162" s="123">
        <v>90720</v>
      </c>
      <c r="L162" s="42">
        <v>89563.281479999991</v>
      </c>
      <c r="M162" s="42">
        <v>81314.031869999992</v>
      </c>
      <c r="N162" s="42">
        <v>74832.478604999997</v>
      </c>
    </row>
    <row r="163" spans="1:14" ht="50.1" customHeight="1" x14ac:dyDescent="0.25">
      <c r="A163" s="32"/>
      <c r="B163" s="18" t="s">
        <v>30</v>
      </c>
      <c r="C163" s="7"/>
      <c r="D163" s="24" t="s">
        <v>40</v>
      </c>
      <c r="E163" s="42">
        <f t="shared" si="50"/>
        <v>42000</v>
      </c>
      <c r="F163" s="42">
        <f t="shared" si="51"/>
        <v>39000</v>
      </c>
      <c r="G163" s="42">
        <f t="shared" si="52"/>
        <v>36000</v>
      </c>
      <c r="H163" s="36"/>
      <c r="I163" s="123">
        <v>155520</v>
      </c>
      <c r="J163" s="123">
        <v>142560</v>
      </c>
      <c r="K163" s="123">
        <v>123120.00000000001</v>
      </c>
      <c r="L163" s="42">
        <v>120906.84504</v>
      </c>
      <c r="M163" s="42">
        <v>109770.68826000001</v>
      </c>
      <c r="N163" s="42">
        <v>101020.85079000001</v>
      </c>
    </row>
    <row r="164" spans="1:14" ht="50.1" customHeight="1" x14ac:dyDescent="0.25">
      <c r="A164" s="32"/>
      <c r="B164" s="18" t="s">
        <v>31</v>
      </c>
      <c r="C164" s="7"/>
      <c r="D164" s="24" t="s">
        <v>41</v>
      </c>
      <c r="E164" s="42">
        <f t="shared" si="50"/>
        <v>48000</v>
      </c>
      <c r="F164" s="42">
        <f t="shared" si="51"/>
        <v>42000</v>
      </c>
      <c r="G164" s="42">
        <f t="shared" si="52"/>
        <v>39000</v>
      </c>
      <c r="H164" s="36"/>
      <c r="I164" s="123">
        <v>58320.000000000007</v>
      </c>
      <c r="J164" s="123">
        <v>51840</v>
      </c>
      <c r="K164" s="123">
        <v>45360</v>
      </c>
      <c r="L164" s="42">
        <v>41795.094959999995</v>
      </c>
      <c r="M164" s="42">
        <v>37945.546739999991</v>
      </c>
      <c r="N164" s="42">
        <v>34920.901709999998</v>
      </c>
    </row>
    <row r="165" spans="1:14" ht="28.5" customHeight="1" x14ac:dyDescent="0.25">
      <c r="A165" s="34"/>
      <c r="B165" s="213" t="s">
        <v>483</v>
      </c>
      <c r="C165" s="213"/>
      <c r="D165" s="213"/>
      <c r="E165" s="213"/>
      <c r="F165" s="213"/>
      <c r="G165" s="213"/>
      <c r="H165" s="38"/>
      <c r="I165" s="123">
        <v>64800.000000000007</v>
      </c>
      <c r="J165" s="123">
        <v>58320.000000000007</v>
      </c>
      <c r="K165" s="123">
        <v>51840</v>
      </c>
      <c r="L165" s="42">
        <v>47768.186519999996</v>
      </c>
      <c r="M165" s="42">
        <v>43368.485129999994</v>
      </c>
      <c r="N165" s="42">
        <v>39911.576894999998</v>
      </c>
    </row>
    <row r="166" spans="1:14" ht="20.100000000000001" customHeight="1" x14ac:dyDescent="0.25">
      <c r="I166" s="123"/>
      <c r="J166" s="123"/>
    </row>
  </sheetData>
  <mergeCells count="25">
    <mergeCell ref="B75:G75"/>
    <mergeCell ref="B165:G165"/>
    <mergeCell ref="B1:G1"/>
    <mergeCell ref="B2:D3"/>
    <mergeCell ref="E2:G2"/>
    <mergeCell ref="B4:G4"/>
    <mergeCell ref="B154:G154"/>
    <mergeCell ref="B153:G153"/>
    <mergeCell ref="B17:G17"/>
    <mergeCell ref="B18:G18"/>
    <mergeCell ref="B32:G32"/>
    <mergeCell ref="B31:G31"/>
    <mergeCell ref="B46:G46"/>
    <mergeCell ref="B47:G47"/>
    <mergeCell ref="B60:G60"/>
    <mergeCell ref="B61:G61"/>
    <mergeCell ref="B125:G125"/>
    <mergeCell ref="B140:G140"/>
    <mergeCell ref="B141:G141"/>
    <mergeCell ref="B76:G76"/>
    <mergeCell ref="B92:G92"/>
    <mergeCell ref="B93:G93"/>
    <mergeCell ref="B108:G108"/>
    <mergeCell ref="B109:G109"/>
    <mergeCell ref="B124:G124"/>
  </mergeCells>
  <pageMargins left="0.39370078740157483" right="0" top="0" bottom="0" header="0" footer="0"/>
  <pageSetup paperSize="9" scale="76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4" shapeId="31745" r:id="rId4">
          <objectPr defaultSize="0" autoPict="0" r:id="rId5">
            <anchor moveWithCells="1">
              <from>
                <xdr:col>1</xdr:col>
                <xdr:colOff>1400175</xdr:colOff>
                <xdr:row>27</xdr:row>
                <xdr:rowOff>838200</xdr:rowOff>
              </from>
              <to>
                <xdr:col>2</xdr:col>
                <xdr:colOff>400050</xdr:colOff>
                <xdr:row>27</xdr:row>
                <xdr:rowOff>838200</xdr:rowOff>
              </to>
            </anchor>
          </objectPr>
        </oleObject>
      </mc:Choice>
      <mc:Fallback>
        <oleObject progId="CorelDRAW.Graphic.14" shapeId="31745" r:id="rId4"/>
      </mc:Fallback>
    </mc:AlternateContent>
    <mc:AlternateContent xmlns:mc="http://schemas.openxmlformats.org/markup-compatibility/2006">
      <mc:Choice Requires="x14">
        <oleObject progId="CorelDRAW.Graphic.14" shapeId="31824" r:id="rId6">
          <objectPr defaultSize="0" autoPict="0" r:id="rId5">
            <anchor moveWithCells="1">
              <from>
                <xdr:col>2</xdr:col>
                <xdr:colOff>114300</xdr:colOff>
                <xdr:row>37</xdr:row>
                <xdr:rowOff>333375</xdr:rowOff>
              </from>
              <to>
                <xdr:col>2</xdr:col>
                <xdr:colOff>1314450</xdr:colOff>
                <xdr:row>37</xdr:row>
                <xdr:rowOff>962025</xdr:rowOff>
              </to>
            </anchor>
          </objectPr>
        </oleObject>
      </mc:Choice>
      <mc:Fallback>
        <oleObject progId="CorelDRAW.Graphic.14" shapeId="3182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N50"/>
  <sheetViews>
    <sheetView topLeftCell="A39" zoomScale="90" zoomScaleNormal="90" workbookViewId="0"/>
  </sheetViews>
  <sheetFormatPr defaultRowHeight="15" x14ac:dyDescent="0.25"/>
  <cols>
    <col min="1" max="1" width="3.570312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4" style="16" customWidth="1"/>
    <col min="6" max="6" width="13.28515625" style="6" customWidth="1"/>
    <col min="7" max="7" width="13" style="16" customWidth="1"/>
    <col min="8" max="8" width="3.7109375" style="4" customWidth="1"/>
    <col min="9" max="10" width="13.28515625" hidden="1" customWidth="1"/>
    <col min="11" max="11" width="12.85546875" hidden="1" customWidth="1"/>
    <col min="12" max="14" width="0" hidden="1" customWidth="1"/>
  </cols>
  <sheetData>
    <row r="1" spans="1:14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25">
      <c r="A2" s="32"/>
      <c r="B2" s="215" t="s">
        <v>616</v>
      </c>
      <c r="C2" s="216"/>
      <c r="D2" s="217"/>
      <c r="E2" s="221" t="s">
        <v>654</v>
      </c>
      <c r="F2" s="222"/>
      <c r="G2" s="223"/>
      <c r="H2" s="36"/>
    </row>
    <row r="3" spans="1:14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15" customHeight="1" x14ac:dyDescent="0.25">
      <c r="A4" s="33"/>
      <c r="B4" s="206" t="s">
        <v>558</v>
      </c>
      <c r="C4" s="206"/>
      <c r="D4" s="206"/>
      <c r="E4" s="206"/>
      <c r="F4" s="206"/>
      <c r="G4" s="206"/>
      <c r="H4" s="37"/>
    </row>
    <row r="5" spans="1:14" ht="96.75" customHeight="1" x14ac:dyDescent="0.25">
      <c r="A5" s="32"/>
      <c r="B5" s="76" t="s">
        <v>696</v>
      </c>
      <c r="C5" s="106"/>
      <c r="D5" s="24" t="s">
        <v>697</v>
      </c>
      <c r="E5" s="42">
        <f>MROUND(L5,3000)</f>
        <v>75000</v>
      </c>
      <c r="F5" s="42">
        <f t="shared" ref="F5:G5" si="0">MROUND(M5,3000)</f>
        <v>69000</v>
      </c>
      <c r="G5" s="42">
        <f t="shared" si="0"/>
        <v>63000</v>
      </c>
      <c r="H5" s="36"/>
      <c r="I5" s="110">
        <v>155520</v>
      </c>
      <c r="J5" s="110">
        <v>136080</v>
      </c>
      <c r="K5" s="110">
        <v>123120.00000000001</v>
      </c>
      <c r="L5" s="42">
        <v>74451.304679999987</v>
      </c>
      <c r="M5" s="42">
        <v>67593.947669999994</v>
      </c>
      <c r="N5" s="42">
        <v>62206.024304999999</v>
      </c>
    </row>
    <row r="6" spans="1:14" s="105" customFormat="1" ht="96.75" customHeight="1" x14ac:dyDescent="0.25">
      <c r="A6" s="107"/>
      <c r="B6" s="76" t="s">
        <v>698</v>
      </c>
      <c r="C6" s="106"/>
      <c r="D6" s="24" t="s">
        <v>699</v>
      </c>
      <c r="E6" s="42">
        <f t="shared" ref="E6:E37" si="1">MROUND(L6,3000)</f>
        <v>75000</v>
      </c>
      <c r="F6" s="42">
        <f t="shared" ref="F6:F37" si="2">MROUND(M6,3000)</f>
        <v>69000</v>
      </c>
      <c r="G6" s="42">
        <f t="shared" ref="G6:G37" si="3">MROUND(N6,3000)</f>
        <v>63000</v>
      </c>
      <c r="H6" s="108"/>
      <c r="I6" s="110"/>
      <c r="J6" s="110"/>
      <c r="K6" s="110"/>
      <c r="L6" s="42">
        <v>74451.304679999987</v>
      </c>
      <c r="M6" s="42">
        <v>67593.947669999994</v>
      </c>
      <c r="N6" s="42">
        <v>62206.024304999999</v>
      </c>
    </row>
    <row r="7" spans="1:14" s="105" customFormat="1" ht="96.75" customHeight="1" x14ac:dyDescent="0.25">
      <c r="A7" s="107"/>
      <c r="B7" s="76" t="s">
        <v>490</v>
      </c>
      <c r="C7" s="106"/>
      <c r="D7" s="24" t="s">
        <v>491</v>
      </c>
      <c r="E7" s="42">
        <f t="shared" si="1"/>
        <v>39000</v>
      </c>
      <c r="F7" s="42">
        <f t="shared" si="2"/>
        <v>36000</v>
      </c>
      <c r="G7" s="42">
        <f t="shared" si="3"/>
        <v>33000</v>
      </c>
      <c r="H7" s="108"/>
      <c r="I7" s="110"/>
      <c r="J7" s="110"/>
      <c r="K7" s="110"/>
      <c r="L7" s="42">
        <v>38425.23444</v>
      </c>
      <c r="M7" s="42">
        <v>34886.06811</v>
      </c>
      <c r="N7" s="42">
        <v>32105.294565000004</v>
      </c>
    </row>
    <row r="8" spans="1:14" s="105" customFormat="1" ht="96.75" customHeight="1" x14ac:dyDescent="0.25">
      <c r="A8" s="107"/>
      <c r="B8" s="76" t="s">
        <v>492</v>
      </c>
      <c r="C8" s="106"/>
      <c r="D8" s="24" t="s">
        <v>493</v>
      </c>
      <c r="E8" s="42">
        <f t="shared" si="1"/>
        <v>39000</v>
      </c>
      <c r="F8" s="42">
        <f t="shared" si="2"/>
        <v>36000</v>
      </c>
      <c r="G8" s="42">
        <f t="shared" si="3"/>
        <v>33000</v>
      </c>
      <c r="H8" s="108"/>
      <c r="I8" s="110"/>
      <c r="J8" s="110"/>
      <c r="K8" s="110"/>
      <c r="L8" s="42">
        <v>38425.23444</v>
      </c>
      <c r="M8" s="42">
        <v>34886.06811</v>
      </c>
      <c r="N8" s="42">
        <v>32105.294565000004</v>
      </c>
    </row>
    <row r="9" spans="1:14" s="105" customFormat="1" ht="96.75" customHeight="1" x14ac:dyDescent="0.25">
      <c r="A9" s="107"/>
      <c r="B9" s="76" t="s">
        <v>494</v>
      </c>
      <c r="C9" s="106"/>
      <c r="D9" s="24" t="s">
        <v>495</v>
      </c>
      <c r="E9" s="42">
        <f t="shared" si="1"/>
        <v>48000</v>
      </c>
      <c r="F9" s="42">
        <f t="shared" si="2"/>
        <v>42000</v>
      </c>
      <c r="G9" s="42">
        <f t="shared" si="3"/>
        <v>39000</v>
      </c>
      <c r="H9" s="108"/>
      <c r="I9" s="110"/>
      <c r="J9" s="110"/>
      <c r="K9" s="110"/>
      <c r="L9" s="42">
        <v>47525.512439999999</v>
      </c>
      <c r="M9" s="42">
        <v>43148.162609999999</v>
      </c>
      <c r="N9" s="42">
        <v>39708.816315000004</v>
      </c>
    </row>
    <row r="10" spans="1:14" s="105" customFormat="1" ht="88.5" customHeight="1" x14ac:dyDescent="0.25">
      <c r="A10" s="107"/>
      <c r="B10" s="76" t="s">
        <v>496</v>
      </c>
      <c r="C10" s="106"/>
      <c r="D10" s="24" t="s">
        <v>497</v>
      </c>
      <c r="E10" s="42">
        <f t="shared" si="1"/>
        <v>48000</v>
      </c>
      <c r="F10" s="42">
        <f t="shared" si="2"/>
        <v>42000</v>
      </c>
      <c r="G10" s="42">
        <f t="shared" si="3"/>
        <v>39000</v>
      </c>
      <c r="H10" s="108"/>
      <c r="I10" s="110"/>
      <c r="J10" s="110"/>
      <c r="K10" s="110"/>
      <c r="L10" s="42">
        <v>47525.512439999999</v>
      </c>
      <c r="M10" s="42">
        <v>43148.162609999999</v>
      </c>
      <c r="N10" s="42">
        <v>39708.816315000004</v>
      </c>
    </row>
    <row r="11" spans="1:14" s="105" customFormat="1" ht="96.75" customHeight="1" x14ac:dyDescent="0.25">
      <c r="A11" s="107"/>
      <c r="B11" s="76" t="s">
        <v>498</v>
      </c>
      <c r="C11" s="106"/>
      <c r="D11" s="24" t="s">
        <v>700</v>
      </c>
      <c r="E11" s="42">
        <f t="shared" si="1"/>
        <v>156000</v>
      </c>
      <c r="F11" s="42">
        <f t="shared" si="2"/>
        <v>141000</v>
      </c>
      <c r="G11" s="42">
        <f t="shared" si="3"/>
        <v>129000</v>
      </c>
      <c r="H11" s="108"/>
      <c r="I11" s="110"/>
      <c r="J11" s="110"/>
      <c r="K11" s="110"/>
      <c r="L11" s="42">
        <v>156105.61727999998</v>
      </c>
      <c r="M11" s="42">
        <v>141727.46831999999</v>
      </c>
      <c r="N11" s="42">
        <v>130430.35128</v>
      </c>
    </row>
    <row r="12" spans="1:14" ht="91.5" customHeight="1" x14ac:dyDescent="0.25">
      <c r="A12" s="32"/>
      <c r="B12" s="76" t="s">
        <v>499</v>
      </c>
      <c r="C12" s="106"/>
      <c r="D12" s="24" t="s">
        <v>701</v>
      </c>
      <c r="E12" s="42">
        <f t="shared" si="1"/>
        <v>168000</v>
      </c>
      <c r="F12" s="42">
        <f t="shared" si="2"/>
        <v>153000</v>
      </c>
      <c r="G12" s="42">
        <f t="shared" si="3"/>
        <v>141000</v>
      </c>
      <c r="H12" s="36"/>
      <c r="I12" s="110">
        <v>336960</v>
      </c>
      <c r="J12" s="110">
        <v>304560</v>
      </c>
      <c r="K12" s="110">
        <v>272160</v>
      </c>
      <c r="L12" s="42">
        <v>168112.46891999998</v>
      </c>
      <c r="M12" s="42">
        <v>152628.42572999999</v>
      </c>
      <c r="N12" s="42">
        <v>140462.391795</v>
      </c>
    </row>
    <row r="13" spans="1:14" ht="94.5" customHeight="1" x14ac:dyDescent="0.25">
      <c r="A13" s="32"/>
      <c r="B13" s="77" t="s">
        <v>500</v>
      </c>
      <c r="C13" s="106"/>
      <c r="D13" s="24" t="s">
        <v>702</v>
      </c>
      <c r="E13" s="42">
        <f t="shared" si="1"/>
        <v>198000</v>
      </c>
      <c r="F13" s="42">
        <f t="shared" si="2"/>
        <v>180000</v>
      </c>
      <c r="G13" s="42">
        <f t="shared" si="3"/>
        <v>165000</v>
      </c>
      <c r="H13" s="36"/>
      <c r="I13" s="110">
        <v>388800</v>
      </c>
      <c r="J13" s="110">
        <v>349920</v>
      </c>
      <c r="K13" s="110">
        <v>317520</v>
      </c>
      <c r="L13" s="42">
        <v>196930.01591999998</v>
      </c>
      <c r="M13" s="42">
        <v>178791.72498</v>
      </c>
      <c r="N13" s="42">
        <v>164540.21067</v>
      </c>
    </row>
    <row r="14" spans="1:14" ht="86.25" customHeight="1" x14ac:dyDescent="0.25">
      <c r="A14" s="32"/>
      <c r="B14" s="76" t="s">
        <v>501</v>
      </c>
      <c r="C14" s="106"/>
      <c r="D14" s="24" t="s">
        <v>703</v>
      </c>
      <c r="E14" s="42">
        <f t="shared" si="1"/>
        <v>105000</v>
      </c>
      <c r="F14" s="42">
        <f t="shared" si="2"/>
        <v>96000</v>
      </c>
      <c r="G14" s="42">
        <f t="shared" si="3"/>
        <v>87000</v>
      </c>
      <c r="H14" s="36"/>
      <c r="I14" s="110">
        <v>129600.00000000001</v>
      </c>
      <c r="J14" s="110">
        <v>116640.00000000001</v>
      </c>
      <c r="K14" s="110">
        <v>97200</v>
      </c>
      <c r="L14" s="42">
        <v>104829.68724</v>
      </c>
      <c r="M14" s="42">
        <v>95174.321309999999</v>
      </c>
      <c r="N14" s="42">
        <v>87587.962364999999</v>
      </c>
    </row>
    <row r="15" spans="1:14" ht="104.25" customHeight="1" x14ac:dyDescent="0.25">
      <c r="A15" s="32"/>
      <c r="B15" s="76" t="s">
        <v>502</v>
      </c>
      <c r="C15" s="106"/>
      <c r="D15" s="24" t="s">
        <v>704</v>
      </c>
      <c r="E15" s="42">
        <f t="shared" si="1"/>
        <v>156000</v>
      </c>
      <c r="F15" s="42">
        <f t="shared" si="2"/>
        <v>141000</v>
      </c>
      <c r="G15" s="42">
        <f t="shared" si="3"/>
        <v>129000</v>
      </c>
      <c r="H15" s="36"/>
      <c r="I15" s="110">
        <v>174960</v>
      </c>
      <c r="J15" s="110">
        <v>162000</v>
      </c>
      <c r="K15" s="110">
        <v>142560</v>
      </c>
      <c r="L15" s="42">
        <v>156105.61727999998</v>
      </c>
      <c r="M15" s="42">
        <v>141727.46831999999</v>
      </c>
      <c r="N15" s="42">
        <v>130430.35128</v>
      </c>
    </row>
    <row r="16" spans="1:14" ht="84.75" customHeight="1" x14ac:dyDescent="0.25">
      <c r="A16" s="32"/>
      <c r="B16" s="141" t="s">
        <v>503</v>
      </c>
      <c r="C16" s="139"/>
      <c r="D16" s="151" t="s">
        <v>705</v>
      </c>
      <c r="E16" s="144">
        <f t="shared" si="1"/>
        <v>168000</v>
      </c>
      <c r="F16" s="144">
        <f t="shared" si="2"/>
        <v>153000</v>
      </c>
      <c r="G16" s="144">
        <f t="shared" si="3"/>
        <v>141000</v>
      </c>
      <c r="H16" s="36"/>
      <c r="I16" s="110">
        <v>233280.00000000003</v>
      </c>
      <c r="J16" s="110">
        <v>213840</v>
      </c>
      <c r="K16" s="110">
        <v>187920</v>
      </c>
      <c r="L16" s="42">
        <v>168112.46891999998</v>
      </c>
      <c r="M16" s="42">
        <v>152628.42572999999</v>
      </c>
      <c r="N16" s="42">
        <v>140462.391795</v>
      </c>
    </row>
    <row r="17" spans="1:14" ht="91.5" customHeight="1" x14ac:dyDescent="0.25">
      <c r="A17" s="32"/>
      <c r="B17" s="147" t="s">
        <v>706</v>
      </c>
      <c r="C17" s="148"/>
      <c r="D17" s="149" t="s">
        <v>707</v>
      </c>
      <c r="E17" s="150">
        <f t="shared" si="1"/>
        <v>75000</v>
      </c>
      <c r="F17" s="150">
        <f t="shared" si="2"/>
        <v>66000</v>
      </c>
      <c r="G17" s="150">
        <f t="shared" si="3"/>
        <v>63000</v>
      </c>
      <c r="H17" s="36"/>
      <c r="I17" s="110">
        <v>129600.00000000001</v>
      </c>
      <c r="J17" s="110">
        <v>116640.00000000001</v>
      </c>
      <c r="K17" s="110">
        <v>103680</v>
      </c>
      <c r="L17" s="42">
        <v>74316.366299999994</v>
      </c>
      <c r="M17" s="42">
        <v>67471.437824999986</v>
      </c>
      <c r="N17" s="42">
        <v>62093.279737499994</v>
      </c>
    </row>
    <row r="18" spans="1:14" ht="99" customHeight="1" x14ac:dyDescent="0.25">
      <c r="A18" s="32"/>
      <c r="B18" s="142" t="s">
        <v>708</v>
      </c>
      <c r="C18" s="140"/>
      <c r="D18" s="153" t="s">
        <v>709</v>
      </c>
      <c r="E18" s="146">
        <f t="shared" si="1"/>
        <v>66000</v>
      </c>
      <c r="F18" s="146">
        <f t="shared" si="2"/>
        <v>60000</v>
      </c>
      <c r="G18" s="146">
        <f t="shared" si="3"/>
        <v>57000</v>
      </c>
      <c r="H18" s="36"/>
      <c r="I18" s="110">
        <v>187920</v>
      </c>
      <c r="J18" s="110">
        <v>168480</v>
      </c>
      <c r="K18" s="110">
        <v>149040</v>
      </c>
      <c r="L18" s="42">
        <v>66627.402600000016</v>
      </c>
      <c r="M18" s="42">
        <v>60490.668150000012</v>
      </c>
      <c r="N18" s="42">
        <v>55668.948225000015</v>
      </c>
    </row>
    <row r="19" spans="1:14" ht="86.25" customHeight="1" x14ac:dyDescent="0.25">
      <c r="A19" s="32"/>
      <c r="B19" s="76" t="s">
        <v>710</v>
      </c>
      <c r="C19" s="106"/>
      <c r="D19" s="152" t="s">
        <v>711</v>
      </c>
      <c r="E19" s="42">
        <f t="shared" si="1"/>
        <v>69000</v>
      </c>
      <c r="F19" s="42">
        <f t="shared" si="2"/>
        <v>63000</v>
      </c>
      <c r="G19" s="42">
        <f t="shared" si="3"/>
        <v>57000</v>
      </c>
      <c r="H19" s="36"/>
      <c r="I19" s="110">
        <v>200880</v>
      </c>
      <c r="J19" s="110">
        <v>181440</v>
      </c>
      <c r="K19" s="110">
        <v>162000</v>
      </c>
      <c r="L19" s="42">
        <v>67907.611200000028</v>
      </c>
      <c r="M19" s="42">
        <v>61652.962800000023</v>
      </c>
      <c r="N19" s="42">
        <v>56738.596200000029</v>
      </c>
    </row>
    <row r="20" spans="1:14" ht="91.5" customHeight="1" x14ac:dyDescent="0.25">
      <c r="A20" s="32"/>
      <c r="B20" s="76" t="s">
        <v>712</v>
      </c>
      <c r="C20" s="106"/>
      <c r="D20" s="24" t="s">
        <v>713</v>
      </c>
      <c r="E20" s="42">
        <f t="shared" si="1"/>
        <v>66000</v>
      </c>
      <c r="F20" s="42">
        <f t="shared" si="2"/>
        <v>60000</v>
      </c>
      <c r="G20" s="42">
        <f t="shared" si="3"/>
        <v>54000</v>
      </c>
      <c r="H20" s="36"/>
      <c r="I20" s="110">
        <v>97200</v>
      </c>
      <c r="J20" s="110">
        <v>84240</v>
      </c>
      <c r="K20" s="110">
        <v>71280</v>
      </c>
      <c r="L20" s="42">
        <v>65347.193999999996</v>
      </c>
      <c r="M20" s="42">
        <v>59328.373499999994</v>
      </c>
      <c r="N20" s="42">
        <v>54599.30025</v>
      </c>
    </row>
    <row r="21" spans="1:14" ht="95.25" customHeight="1" x14ac:dyDescent="0.25">
      <c r="A21" s="32"/>
      <c r="B21" s="76" t="s">
        <v>714</v>
      </c>
      <c r="C21" s="106"/>
      <c r="D21" s="24" t="s">
        <v>715</v>
      </c>
      <c r="E21" s="42">
        <f t="shared" si="1"/>
        <v>66000</v>
      </c>
      <c r="F21" s="42">
        <f t="shared" si="2"/>
        <v>60000</v>
      </c>
      <c r="G21" s="42">
        <f t="shared" si="3"/>
        <v>54000</v>
      </c>
      <c r="H21" s="36"/>
      <c r="I21" s="110">
        <v>97200</v>
      </c>
      <c r="J21" s="110">
        <v>84240</v>
      </c>
      <c r="K21" s="110">
        <v>71280</v>
      </c>
      <c r="L21" s="42">
        <v>65347.193999999996</v>
      </c>
      <c r="M21" s="42">
        <v>59328.373499999994</v>
      </c>
      <c r="N21" s="42">
        <v>54599.30025</v>
      </c>
    </row>
    <row r="22" spans="1:14" s="105" customFormat="1" ht="95.25" customHeight="1" x14ac:dyDescent="0.25">
      <c r="A22" s="107"/>
      <c r="B22" s="76" t="s">
        <v>716</v>
      </c>
      <c r="C22" s="106"/>
      <c r="D22" s="24" t="s">
        <v>717</v>
      </c>
      <c r="E22" s="42">
        <f t="shared" si="1"/>
        <v>66000</v>
      </c>
      <c r="F22" s="42">
        <f t="shared" si="2"/>
        <v>60000</v>
      </c>
      <c r="G22" s="42">
        <f t="shared" si="3"/>
        <v>54000</v>
      </c>
      <c r="H22" s="108"/>
      <c r="I22" s="110">
        <v>51840</v>
      </c>
      <c r="J22" s="110">
        <v>51840</v>
      </c>
      <c r="K22" s="110">
        <v>38880</v>
      </c>
      <c r="L22" s="42">
        <v>65347.193999999996</v>
      </c>
      <c r="M22" s="42">
        <v>59328.373499999994</v>
      </c>
      <c r="N22" s="42">
        <v>54599.30025</v>
      </c>
    </row>
    <row r="23" spans="1:14" ht="102.75" customHeight="1" x14ac:dyDescent="0.25">
      <c r="A23" s="32"/>
      <c r="B23" s="76" t="s">
        <v>718</v>
      </c>
      <c r="C23" s="106"/>
      <c r="D23" s="24" t="s">
        <v>719</v>
      </c>
      <c r="E23" s="42">
        <f t="shared" si="1"/>
        <v>48000</v>
      </c>
      <c r="F23" s="42">
        <f t="shared" si="2"/>
        <v>45000</v>
      </c>
      <c r="G23" s="42">
        <f t="shared" si="3"/>
        <v>39000</v>
      </c>
      <c r="H23" s="36"/>
      <c r="I23" s="110">
        <v>51840</v>
      </c>
      <c r="J23" s="110">
        <v>51840</v>
      </c>
      <c r="K23" s="110">
        <v>38880</v>
      </c>
      <c r="L23" s="42">
        <v>48447.412199999999</v>
      </c>
      <c r="M23" s="42">
        <v>43985.150550000006</v>
      </c>
      <c r="N23" s="42">
        <v>40479.087825000002</v>
      </c>
    </row>
    <row r="24" spans="1:14" ht="100.5" customHeight="1" x14ac:dyDescent="0.25">
      <c r="A24" s="32"/>
      <c r="B24" s="76" t="s">
        <v>720</v>
      </c>
      <c r="C24" s="106"/>
      <c r="D24" s="24" t="s">
        <v>721</v>
      </c>
      <c r="E24" s="42">
        <f t="shared" si="1"/>
        <v>48000</v>
      </c>
      <c r="F24" s="42">
        <f t="shared" si="2"/>
        <v>45000</v>
      </c>
      <c r="G24" s="42">
        <f t="shared" si="3"/>
        <v>39000</v>
      </c>
      <c r="H24" s="36"/>
      <c r="I24" s="110">
        <v>51840</v>
      </c>
      <c r="J24" s="110">
        <v>51840</v>
      </c>
      <c r="K24" s="110">
        <v>38880</v>
      </c>
      <c r="L24" s="42">
        <v>48447.412199999999</v>
      </c>
      <c r="M24" s="42">
        <v>43985.150550000006</v>
      </c>
      <c r="N24" s="42">
        <v>40479.087825000002</v>
      </c>
    </row>
    <row r="25" spans="1:14" ht="93" customHeight="1" x14ac:dyDescent="0.25">
      <c r="A25" s="32"/>
      <c r="B25" s="76" t="s">
        <v>722</v>
      </c>
      <c r="C25" s="106"/>
      <c r="D25" s="24" t="s">
        <v>723</v>
      </c>
      <c r="E25" s="42">
        <f t="shared" si="1"/>
        <v>66000</v>
      </c>
      <c r="F25" s="42">
        <f t="shared" si="2"/>
        <v>60000</v>
      </c>
      <c r="G25" s="42">
        <f t="shared" si="3"/>
        <v>54000</v>
      </c>
      <c r="H25" s="36"/>
      <c r="I25" s="110">
        <v>64800.000000000007</v>
      </c>
      <c r="J25" s="110">
        <v>58320.000000000007</v>
      </c>
      <c r="K25" s="110">
        <v>45360</v>
      </c>
      <c r="L25" s="42">
        <v>65406.320100000012</v>
      </c>
      <c r="M25" s="42">
        <v>59382.053775000015</v>
      </c>
      <c r="N25" s="42">
        <v>54648.701662500011</v>
      </c>
    </row>
    <row r="26" spans="1:14" s="105" customFormat="1" ht="89.25" customHeight="1" x14ac:dyDescent="0.25">
      <c r="A26" s="107"/>
      <c r="B26" s="121" t="s">
        <v>724</v>
      </c>
      <c r="C26" s="106"/>
      <c r="D26" s="122" t="s">
        <v>725</v>
      </c>
      <c r="E26" s="42">
        <f t="shared" si="1"/>
        <v>60000</v>
      </c>
      <c r="F26" s="42">
        <f t="shared" si="2"/>
        <v>54000</v>
      </c>
      <c r="G26" s="42">
        <f t="shared" si="3"/>
        <v>51000</v>
      </c>
      <c r="H26" s="108"/>
      <c r="I26" s="110"/>
      <c r="J26" s="110"/>
      <c r="K26" s="110"/>
      <c r="L26" s="42">
        <v>60221.21820000001</v>
      </c>
      <c r="M26" s="42">
        <v>54674.527050000012</v>
      </c>
      <c r="N26" s="42">
        <v>50316.412575000017</v>
      </c>
    </row>
    <row r="27" spans="1:14" s="105" customFormat="1" ht="95.25" customHeight="1" x14ac:dyDescent="0.25">
      <c r="A27" s="107"/>
      <c r="B27" s="121" t="s">
        <v>726</v>
      </c>
      <c r="C27" s="106"/>
      <c r="D27" s="122" t="s">
        <v>727</v>
      </c>
      <c r="E27" s="42">
        <f t="shared" si="1"/>
        <v>75000</v>
      </c>
      <c r="F27" s="42">
        <f t="shared" si="2"/>
        <v>69000</v>
      </c>
      <c r="G27" s="42">
        <f t="shared" si="3"/>
        <v>63000</v>
      </c>
      <c r="H27" s="108"/>
      <c r="I27" s="110"/>
      <c r="J27" s="110"/>
      <c r="K27" s="110"/>
      <c r="L27" s="42">
        <v>75596.574900000007</v>
      </c>
      <c r="M27" s="42">
        <v>68633.732475000012</v>
      </c>
      <c r="N27" s="42">
        <v>63162.927712500008</v>
      </c>
    </row>
    <row r="28" spans="1:14" s="105" customFormat="1" ht="98.25" customHeight="1" x14ac:dyDescent="0.25">
      <c r="A28" s="107"/>
      <c r="B28" s="121" t="s">
        <v>728</v>
      </c>
      <c r="C28" s="106"/>
      <c r="D28" s="122" t="s">
        <v>729</v>
      </c>
      <c r="E28" s="42">
        <f t="shared" si="1"/>
        <v>102000</v>
      </c>
      <c r="F28" s="42">
        <f t="shared" si="2"/>
        <v>93000</v>
      </c>
      <c r="G28" s="42">
        <f t="shared" si="3"/>
        <v>84000</v>
      </c>
      <c r="H28" s="108"/>
      <c r="I28" s="110"/>
      <c r="J28" s="110"/>
      <c r="K28" s="110"/>
      <c r="L28" s="42">
        <v>101223.88320000001</v>
      </c>
      <c r="M28" s="42">
        <v>91900.630800000014</v>
      </c>
      <c r="N28" s="42">
        <v>84575.218200000018</v>
      </c>
    </row>
    <row r="29" spans="1:14" s="105" customFormat="1" ht="98.25" customHeight="1" x14ac:dyDescent="0.25">
      <c r="A29" s="107"/>
      <c r="B29" s="121" t="s">
        <v>730</v>
      </c>
      <c r="C29" s="106"/>
      <c r="D29" s="122" t="s">
        <v>731</v>
      </c>
      <c r="E29" s="42">
        <f t="shared" si="1"/>
        <v>51000</v>
      </c>
      <c r="F29" s="42">
        <f t="shared" si="2"/>
        <v>48000</v>
      </c>
      <c r="G29" s="42">
        <f t="shared" si="3"/>
        <v>42000</v>
      </c>
      <c r="H29" s="108"/>
      <c r="I29" s="110"/>
      <c r="J29" s="110"/>
      <c r="K29" s="110"/>
      <c r="L29" s="42">
        <v>51252.045899999997</v>
      </c>
      <c r="M29" s="42">
        <v>46531.462725000005</v>
      </c>
      <c r="N29" s="42">
        <v>42822.433087500001</v>
      </c>
    </row>
    <row r="30" spans="1:14" s="105" customFormat="1" ht="98.25" customHeight="1" x14ac:dyDescent="0.25">
      <c r="A30" s="107"/>
      <c r="B30" s="121" t="s">
        <v>732</v>
      </c>
      <c r="C30" s="106"/>
      <c r="D30" s="122" t="s">
        <v>733</v>
      </c>
      <c r="E30" s="42">
        <f t="shared" si="1"/>
        <v>723000</v>
      </c>
      <c r="F30" s="42">
        <f t="shared" si="2"/>
        <v>657000</v>
      </c>
      <c r="G30" s="42">
        <f t="shared" si="3"/>
        <v>606000</v>
      </c>
      <c r="H30" s="108"/>
      <c r="I30" s="110"/>
      <c r="J30" s="110"/>
      <c r="K30" s="110"/>
      <c r="L30" s="42">
        <v>724104.49320000014</v>
      </c>
      <c r="M30" s="42">
        <v>657410.65830000013</v>
      </c>
      <c r="N30" s="42">
        <v>605008.35945000022</v>
      </c>
    </row>
    <row r="31" spans="1:14" s="105" customFormat="1" ht="118.5" customHeight="1" x14ac:dyDescent="0.25">
      <c r="A31" s="107"/>
      <c r="B31" s="121" t="s">
        <v>734</v>
      </c>
      <c r="C31" s="106"/>
      <c r="D31" s="122" t="s">
        <v>735</v>
      </c>
      <c r="E31" s="42">
        <f t="shared" si="1"/>
        <v>924000</v>
      </c>
      <c r="F31" s="42">
        <f t="shared" si="2"/>
        <v>840000</v>
      </c>
      <c r="G31" s="42">
        <f t="shared" si="3"/>
        <v>774000</v>
      </c>
      <c r="H31" s="108"/>
      <c r="I31" s="110"/>
      <c r="J31" s="110"/>
      <c r="K31" s="110"/>
      <c r="L31" s="42">
        <v>924950.71350000019</v>
      </c>
      <c r="M31" s="42">
        <v>839757.88462500018</v>
      </c>
      <c r="N31" s="42">
        <v>772820.66193750023</v>
      </c>
    </row>
    <row r="32" spans="1:14" s="105" customFormat="1" ht="118.5" customHeight="1" x14ac:dyDescent="0.25">
      <c r="A32" s="107"/>
      <c r="B32" s="121" t="s">
        <v>736</v>
      </c>
      <c r="C32" s="106"/>
      <c r="D32" s="122" t="s">
        <v>737</v>
      </c>
      <c r="E32" s="42">
        <f t="shared" si="1"/>
        <v>1401000</v>
      </c>
      <c r="F32" s="42">
        <f t="shared" si="2"/>
        <v>1272000</v>
      </c>
      <c r="G32" s="42">
        <f t="shared" si="3"/>
        <v>1170000</v>
      </c>
      <c r="H32" s="108"/>
      <c r="I32" s="110"/>
      <c r="J32" s="110"/>
      <c r="K32" s="110"/>
      <c r="L32" s="42">
        <v>1400640.7536000002</v>
      </c>
      <c r="M32" s="42">
        <v>1271634.3684000003</v>
      </c>
      <c r="N32" s="42">
        <v>1170272.2086000002</v>
      </c>
    </row>
    <row r="33" spans="1:14" s="105" customFormat="1" ht="98.25" customHeight="1" x14ac:dyDescent="0.25">
      <c r="A33" s="107"/>
      <c r="B33" s="121" t="s">
        <v>738</v>
      </c>
      <c r="C33" s="106"/>
      <c r="D33" s="122" t="s">
        <v>739</v>
      </c>
      <c r="E33" s="42">
        <f t="shared" si="1"/>
        <v>1620000</v>
      </c>
      <c r="F33" s="42">
        <f t="shared" si="2"/>
        <v>1470000</v>
      </c>
      <c r="G33" s="42">
        <f t="shared" si="3"/>
        <v>1353000</v>
      </c>
      <c r="H33" s="108"/>
      <c r="I33" s="110"/>
      <c r="J33" s="110"/>
      <c r="K33" s="110"/>
      <c r="L33" s="42">
        <v>1619985.7311000002</v>
      </c>
      <c r="M33" s="42">
        <v>1470776.519025</v>
      </c>
      <c r="N33" s="42">
        <v>1353540.7095375003</v>
      </c>
    </row>
    <row r="34" spans="1:14" s="105" customFormat="1" ht="120" customHeight="1" x14ac:dyDescent="0.25">
      <c r="A34" s="107"/>
      <c r="B34" s="121" t="s">
        <v>740</v>
      </c>
      <c r="C34" s="106"/>
      <c r="D34" s="122" t="s">
        <v>741</v>
      </c>
      <c r="E34" s="42">
        <f t="shared" si="1"/>
        <v>1428000</v>
      </c>
      <c r="F34" s="42">
        <f t="shared" si="2"/>
        <v>1296000</v>
      </c>
      <c r="G34" s="42">
        <f t="shared" si="3"/>
        <v>1191000</v>
      </c>
      <c r="H34" s="108"/>
      <c r="I34" s="110"/>
      <c r="J34" s="110"/>
      <c r="K34" s="110"/>
      <c r="L34" s="42">
        <v>1427067.5496</v>
      </c>
      <c r="M34" s="42">
        <v>1295627.1174000001</v>
      </c>
      <c r="N34" s="42">
        <v>1192352.4921000001</v>
      </c>
    </row>
    <row r="35" spans="1:14" s="105" customFormat="1" ht="126.75" customHeight="1" x14ac:dyDescent="0.25">
      <c r="A35" s="107"/>
      <c r="B35" s="121" t="s">
        <v>742</v>
      </c>
      <c r="C35" s="106"/>
      <c r="D35" s="122" t="s">
        <v>743</v>
      </c>
      <c r="E35" s="42">
        <f t="shared" si="1"/>
        <v>1956000</v>
      </c>
      <c r="F35" s="42">
        <f t="shared" si="2"/>
        <v>1776000</v>
      </c>
      <c r="G35" s="42">
        <f t="shared" si="3"/>
        <v>1635000</v>
      </c>
      <c r="H35" s="108"/>
      <c r="I35" s="110"/>
      <c r="J35" s="110"/>
      <c r="K35" s="110"/>
      <c r="L35" s="42">
        <v>1955611.1817000003</v>
      </c>
      <c r="M35" s="42">
        <v>1775489.0991750003</v>
      </c>
      <c r="N35" s="42">
        <v>1633964.6057625005</v>
      </c>
    </row>
    <row r="36" spans="1:14" s="105" customFormat="1" ht="113.25" customHeight="1" x14ac:dyDescent="0.25">
      <c r="A36" s="107"/>
      <c r="B36" s="143" t="s">
        <v>744</v>
      </c>
      <c r="C36" s="139"/>
      <c r="D36" s="122" t="s">
        <v>745</v>
      </c>
      <c r="E36" s="144">
        <f t="shared" si="1"/>
        <v>2058000</v>
      </c>
      <c r="F36" s="144">
        <f t="shared" si="2"/>
        <v>1869000</v>
      </c>
      <c r="G36" s="144">
        <f t="shared" si="3"/>
        <v>1719000</v>
      </c>
      <c r="H36" s="108"/>
      <c r="I36" s="110"/>
      <c r="J36" s="110"/>
      <c r="K36" s="110"/>
      <c r="L36" s="42">
        <v>2058678.2567999996</v>
      </c>
      <c r="M36" s="42">
        <v>1869063.1541999998</v>
      </c>
      <c r="N36" s="42">
        <v>1720079.8592999999</v>
      </c>
    </row>
    <row r="37" spans="1:14" s="105" customFormat="1" ht="126.75" customHeight="1" x14ac:dyDescent="0.25">
      <c r="A37" s="107"/>
      <c r="B37" s="147" t="s">
        <v>746</v>
      </c>
      <c r="C37" s="148"/>
      <c r="D37" s="149" t="s">
        <v>747</v>
      </c>
      <c r="E37" s="150">
        <f t="shared" si="1"/>
        <v>3621000</v>
      </c>
      <c r="F37" s="150">
        <f t="shared" si="2"/>
        <v>3288000</v>
      </c>
      <c r="G37" s="150">
        <f t="shared" si="3"/>
        <v>3024000</v>
      </c>
      <c r="H37" s="108"/>
      <c r="I37" s="110"/>
      <c r="J37" s="110"/>
      <c r="K37" s="110"/>
      <c r="L37" s="42">
        <v>3620525.0366999996</v>
      </c>
      <c r="M37" s="42">
        <v>3287055.6254249997</v>
      </c>
      <c r="N37" s="42">
        <v>3025043.9451375003</v>
      </c>
    </row>
    <row r="38" spans="1:14" s="105" customFormat="1" ht="98.25" customHeight="1" x14ac:dyDescent="0.25">
      <c r="A38" s="107"/>
      <c r="B38" s="135" t="s">
        <v>748</v>
      </c>
      <c r="C38" s="140"/>
      <c r="D38" s="145" t="s">
        <v>749</v>
      </c>
      <c r="E38" s="146">
        <v>158000</v>
      </c>
      <c r="F38" s="146">
        <v>146000</v>
      </c>
      <c r="G38" s="146">
        <v>125000</v>
      </c>
      <c r="H38" s="108"/>
      <c r="I38" s="110"/>
      <c r="J38" s="110"/>
      <c r="K38" s="110"/>
      <c r="L38" s="42">
        <v>216145.39079999996</v>
      </c>
      <c r="M38" s="42">
        <v>196237.26269999999</v>
      </c>
      <c r="N38" s="42">
        <v>180595.16204999998</v>
      </c>
    </row>
    <row r="39" spans="1:14" s="105" customFormat="1" ht="98.25" customHeight="1" x14ac:dyDescent="0.25">
      <c r="A39" s="107"/>
      <c r="B39" s="121" t="s">
        <v>750</v>
      </c>
      <c r="C39" s="106"/>
      <c r="D39" s="122" t="s">
        <v>751</v>
      </c>
      <c r="E39" s="42">
        <v>336000</v>
      </c>
      <c r="F39" s="42">
        <v>306000</v>
      </c>
      <c r="G39" s="42">
        <v>273000</v>
      </c>
      <c r="H39" s="108"/>
      <c r="I39" s="110"/>
      <c r="J39" s="110"/>
      <c r="K39" s="110"/>
      <c r="L39" s="42">
        <v>408277.07832000003</v>
      </c>
      <c r="M39" s="42">
        <v>370672.61058000004</v>
      </c>
      <c r="N39" s="42">
        <v>341126.24307000003</v>
      </c>
    </row>
    <row r="40" spans="1:14" ht="102.75" customHeight="1" x14ac:dyDescent="0.25">
      <c r="A40" s="32"/>
      <c r="B40" s="121" t="s">
        <v>752</v>
      </c>
      <c r="C40" s="106"/>
      <c r="D40" s="122" t="s">
        <v>753</v>
      </c>
      <c r="E40" s="42">
        <v>390000</v>
      </c>
      <c r="F40" s="42">
        <v>351000</v>
      </c>
      <c r="G40" s="42">
        <v>318000</v>
      </c>
      <c r="H40" s="36"/>
      <c r="I40" s="110">
        <v>64800.000000000007</v>
      </c>
      <c r="J40" s="110">
        <v>58320.000000000007</v>
      </c>
      <c r="K40" s="110">
        <v>45360</v>
      </c>
      <c r="L40" s="42">
        <v>489159.24611999997</v>
      </c>
      <c r="M40" s="42">
        <v>444105.10502999998</v>
      </c>
      <c r="N40" s="42">
        <v>408705.42274499999</v>
      </c>
    </row>
    <row r="41" spans="1:14" ht="18.75" x14ac:dyDescent="0.25">
      <c r="A41" s="34"/>
      <c r="B41" s="213" t="s">
        <v>483</v>
      </c>
      <c r="C41" s="213"/>
      <c r="D41" s="213"/>
      <c r="E41" s="213"/>
      <c r="F41" s="213"/>
      <c r="G41" s="213"/>
      <c r="H41" s="38"/>
      <c r="I41" s="110"/>
      <c r="J41" s="110"/>
    </row>
    <row r="42" spans="1:14" x14ac:dyDescent="0.25">
      <c r="B42" s="21"/>
    </row>
    <row r="45" spans="1:14" x14ac:dyDescent="0.25">
      <c r="D45" s="26" t="s">
        <v>611</v>
      </c>
    </row>
    <row r="50" spans="6:6" x14ac:dyDescent="0.25">
      <c r="F50" s="109"/>
    </row>
  </sheetData>
  <mergeCells count="5">
    <mergeCell ref="B41:G41"/>
    <mergeCell ref="B1:G1"/>
    <mergeCell ref="B2:D3"/>
    <mergeCell ref="E2:G2"/>
    <mergeCell ref="B4:G4"/>
  </mergeCells>
  <pageMargins left="0.39370078740157483" right="0" top="0" bottom="0" header="0" footer="0"/>
  <pageSetup paperSize="9" scale="72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BX55"/>
  <sheetViews>
    <sheetView topLeftCell="A38" zoomScale="80" zoomScaleNormal="80" workbookViewId="0">
      <selection activeCell="E25" sqref="E25"/>
    </sheetView>
  </sheetViews>
  <sheetFormatPr defaultRowHeight="15" x14ac:dyDescent="0.25"/>
  <cols>
    <col min="1" max="1" width="3.5703125" style="4" customWidth="1"/>
    <col min="2" max="2" width="27.5703125" style="22" customWidth="1"/>
    <col min="3" max="3" width="22.42578125" style="17" customWidth="1"/>
    <col min="4" max="4" width="46.85546875" style="26" customWidth="1"/>
    <col min="5" max="5" width="14" style="16" customWidth="1"/>
    <col min="6" max="6" width="13.28515625" style="6" customWidth="1"/>
    <col min="7" max="7" width="13" style="16" customWidth="1"/>
    <col min="8" max="8" width="3.7109375" style="4" customWidth="1"/>
    <col min="9" max="11" width="13.28515625" style="105" hidden="1" customWidth="1"/>
    <col min="12" max="16384" width="9.140625" style="105"/>
  </cols>
  <sheetData>
    <row r="1" spans="1:76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76" ht="30" customHeight="1" x14ac:dyDescent="0.25">
      <c r="A2" s="107"/>
      <c r="B2" s="215" t="s">
        <v>616</v>
      </c>
      <c r="C2" s="216"/>
      <c r="D2" s="217"/>
      <c r="E2" s="221" t="s">
        <v>654</v>
      </c>
      <c r="F2" s="222"/>
      <c r="G2" s="223"/>
      <c r="H2" s="108"/>
    </row>
    <row r="3" spans="1:76" ht="30" customHeight="1" x14ac:dyDescent="0.25">
      <c r="A3" s="107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108"/>
    </row>
    <row r="4" spans="1:76" s="27" customFormat="1" ht="28.5" customHeight="1" x14ac:dyDescent="0.25">
      <c r="A4" s="33"/>
      <c r="B4" s="206" t="s">
        <v>810</v>
      </c>
      <c r="C4" s="206"/>
      <c r="D4" s="206"/>
      <c r="E4" s="206"/>
      <c r="F4" s="206"/>
      <c r="G4" s="206"/>
      <c r="H4" s="37"/>
    </row>
    <row r="5" spans="1:76" ht="18" customHeight="1" x14ac:dyDescent="0.25">
      <c r="A5" s="107"/>
      <c r="B5" s="279" t="s">
        <v>809</v>
      </c>
      <c r="C5" s="279"/>
      <c r="D5" s="279"/>
      <c r="E5" s="279"/>
      <c r="F5" s="279"/>
      <c r="G5" s="279"/>
      <c r="H5" s="108"/>
      <c r="I5" s="110"/>
      <c r="J5" s="110"/>
    </row>
    <row r="6" spans="1:76" ht="27" customHeight="1" x14ac:dyDescent="0.25">
      <c r="A6" s="107"/>
      <c r="B6" s="76" t="s">
        <v>808</v>
      </c>
      <c r="C6" s="284"/>
      <c r="D6" s="287" t="s">
        <v>807</v>
      </c>
      <c r="E6" s="131">
        <f t="shared" ref="E6:G12" si="0">MROUND(I6,3000)</f>
        <v>135000</v>
      </c>
      <c r="F6" s="131">
        <f t="shared" si="0"/>
        <v>123000</v>
      </c>
      <c r="G6" s="131">
        <f t="shared" si="0"/>
        <v>105000</v>
      </c>
      <c r="H6" s="108"/>
      <c r="I6" s="131">
        <v>136080</v>
      </c>
      <c r="J6" s="131">
        <v>123120.00000000001</v>
      </c>
      <c r="K6" s="130">
        <v>103680</v>
      </c>
    </row>
    <row r="7" spans="1:76" ht="27" customHeight="1" x14ac:dyDescent="0.25">
      <c r="A7" s="107"/>
      <c r="B7" s="76" t="s">
        <v>806</v>
      </c>
      <c r="C7" s="285"/>
      <c r="D7" s="288"/>
      <c r="E7" s="131">
        <f t="shared" si="0"/>
        <v>150000</v>
      </c>
      <c r="F7" s="131">
        <f t="shared" si="0"/>
        <v>135000</v>
      </c>
      <c r="G7" s="131">
        <f t="shared" si="0"/>
        <v>117000</v>
      </c>
      <c r="H7" s="108"/>
      <c r="I7" s="131">
        <v>149040</v>
      </c>
      <c r="J7" s="131">
        <v>136080</v>
      </c>
      <c r="K7" s="130">
        <v>116640.00000000001</v>
      </c>
    </row>
    <row r="8" spans="1:76" ht="26.25" customHeight="1" x14ac:dyDescent="0.25">
      <c r="A8" s="107"/>
      <c r="B8" s="76" t="s">
        <v>805</v>
      </c>
      <c r="C8" s="286"/>
      <c r="D8" s="289"/>
      <c r="E8" s="131">
        <f t="shared" si="0"/>
        <v>162000</v>
      </c>
      <c r="F8" s="131">
        <f t="shared" si="0"/>
        <v>144000</v>
      </c>
      <c r="G8" s="131">
        <f t="shared" si="0"/>
        <v>123000</v>
      </c>
      <c r="H8" s="108"/>
      <c r="I8" s="131">
        <v>162000</v>
      </c>
      <c r="J8" s="131">
        <v>142560</v>
      </c>
      <c r="K8" s="130">
        <v>123120.00000000001</v>
      </c>
    </row>
    <row r="9" spans="1:76" ht="37.5" customHeight="1" x14ac:dyDescent="0.25">
      <c r="A9" s="107"/>
      <c r="B9" s="76" t="s">
        <v>804</v>
      </c>
      <c r="C9" s="284"/>
      <c r="D9" s="287" t="s">
        <v>803</v>
      </c>
      <c r="E9" s="131">
        <f t="shared" si="0"/>
        <v>213000</v>
      </c>
      <c r="F9" s="131">
        <f t="shared" si="0"/>
        <v>195000</v>
      </c>
      <c r="G9" s="131">
        <f t="shared" si="0"/>
        <v>168000</v>
      </c>
      <c r="H9" s="108"/>
      <c r="I9" s="131">
        <v>213840</v>
      </c>
      <c r="J9" s="131">
        <v>194400</v>
      </c>
      <c r="K9" s="130">
        <v>168480</v>
      </c>
    </row>
    <row r="10" spans="1:76" s="17" customFormat="1" ht="32.25" customHeight="1" x14ac:dyDescent="0.25">
      <c r="A10" s="107"/>
      <c r="B10" s="76" t="s">
        <v>802</v>
      </c>
      <c r="C10" s="286"/>
      <c r="D10" s="289"/>
      <c r="E10" s="131">
        <f t="shared" si="0"/>
        <v>252000</v>
      </c>
      <c r="F10" s="131">
        <f t="shared" si="0"/>
        <v>228000</v>
      </c>
      <c r="G10" s="131">
        <f t="shared" si="0"/>
        <v>201000</v>
      </c>
      <c r="H10" s="108"/>
      <c r="I10" s="131">
        <v>252720.00000000003</v>
      </c>
      <c r="J10" s="131">
        <v>226800.00000000003</v>
      </c>
      <c r="K10" s="130">
        <v>200880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</row>
    <row r="11" spans="1:76" ht="30.75" customHeight="1" x14ac:dyDescent="0.25">
      <c r="A11" s="107"/>
      <c r="B11" s="76" t="s">
        <v>801</v>
      </c>
      <c r="C11" s="284"/>
      <c r="D11" s="287" t="s">
        <v>800</v>
      </c>
      <c r="E11" s="131">
        <f t="shared" si="0"/>
        <v>351000</v>
      </c>
      <c r="F11" s="131">
        <f t="shared" si="0"/>
        <v>318000</v>
      </c>
      <c r="G11" s="131">
        <f t="shared" si="0"/>
        <v>279000</v>
      </c>
      <c r="H11" s="108"/>
      <c r="I11" s="131">
        <v>349920</v>
      </c>
      <c r="J11" s="131">
        <v>317520</v>
      </c>
      <c r="K11" s="130">
        <v>278640</v>
      </c>
    </row>
    <row r="12" spans="1:76" ht="28.5" customHeight="1" x14ac:dyDescent="0.25">
      <c r="A12" s="107"/>
      <c r="B12" s="76" t="s">
        <v>799</v>
      </c>
      <c r="C12" s="286"/>
      <c r="D12" s="289"/>
      <c r="E12" s="131">
        <f t="shared" si="0"/>
        <v>213000</v>
      </c>
      <c r="F12" s="131">
        <f t="shared" si="0"/>
        <v>195000</v>
      </c>
      <c r="G12" s="131">
        <f t="shared" si="0"/>
        <v>168000</v>
      </c>
      <c r="H12" s="108"/>
      <c r="I12" s="131">
        <v>213840</v>
      </c>
      <c r="J12" s="131">
        <v>194400</v>
      </c>
      <c r="K12" s="130">
        <v>168480</v>
      </c>
    </row>
    <row r="13" spans="1:76" ht="19.5" customHeight="1" x14ac:dyDescent="0.25">
      <c r="A13" s="107"/>
      <c r="B13" s="279" t="s">
        <v>798</v>
      </c>
      <c r="C13" s="279"/>
      <c r="D13" s="279"/>
      <c r="E13" s="279"/>
      <c r="F13" s="279"/>
      <c r="G13" s="279"/>
      <c r="H13" s="108"/>
      <c r="I13" s="110">
        <f>E13*1.08</f>
        <v>0</v>
      </c>
      <c r="J13" s="110">
        <f>F13*1.08</f>
        <v>0</v>
      </c>
      <c r="K13" s="110">
        <f>G13*1.08</f>
        <v>0</v>
      </c>
    </row>
    <row r="14" spans="1:76" ht="15.75" customHeight="1" x14ac:dyDescent="0.25">
      <c r="A14" s="107"/>
      <c r="B14" s="290" t="s">
        <v>797</v>
      </c>
      <c r="C14" s="284"/>
      <c r="D14" s="287" t="s">
        <v>796</v>
      </c>
      <c r="E14" s="280">
        <f>MROUND(I14,3000)</f>
        <v>96000</v>
      </c>
      <c r="F14" s="280">
        <f>MROUND(J14,3000)</f>
        <v>84000</v>
      </c>
      <c r="G14" s="280">
        <f>MROUND(K14,3000)</f>
        <v>72000</v>
      </c>
      <c r="H14" s="108"/>
      <c r="I14" s="280">
        <v>97200</v>
      </c>
      <c r="J14" s="280">
        <v>84240</v>
      </c>
      <c r="K14" s="282">
        <v>71280</v>
      </c>
    </row>
    <row r="15" spans="1:76" ht="33.75" customHeight="1" x14ac:dyDescent="0.25">
      <c r="A15" s="107"/>
      <c r="B15" s="291"/>
      <c r="C15" s="286"/>
      <c r="D15" s="289"/>
      <c r="E15" s="281"/>
      <c r="F15" s="281"/>
      <c r="G15" s="281"/>
      <c r="H15" s="108"/>
      <c r="I15" s="281"/>
      <c r="J15" s="281"/>
      <c r="K15" s="283"/>
    </row>
    <row r="16" spans="1:76" ht="21" customHeight="1" x14ac:dyDescent="0.25">
      <c r="A16" s="107"/>
      <c r="B16" s="133" t="s">
        <v>795</v>
      </c>
      <c r="C16" s="284"/>
      <c r="D16" s="287" t="s">
        <v>794</v>
      </c>
      <c r="E16" s="280">
        <f>MROUND(I16,3000)</f>
        <v>111000</v>
      </c>
      <c r="F16" s="280">
        <f>MROUND(J16,3000)</f>
        <v>96000</v>
      </c>
      <c r="G16" s="280">
        <f>MROUND(K16,3000)</f>
        <v>78000</v>
      </c>
      <c r="H16" s="108"/>
      <c r="I16" s="138">
        <v>110160</v>
      </c>
      <c r="J16" s="138">
        <v>97200</v>
      </c>
      <c r="K16" s="137">
        <v>77760</v>
      </c>
    </row>
    <row r="17" spans="1:11" ht="20.25" customHeight="1" x14ac:dyDescent="0.25">
      <c r="A17" s="107"/>
      <c r="B17" s="133" t="s">
        <v>793</v>
      </c>
      <c r="C17" s="285"/>
      <c r="D17" s="288"/>
      <c r="E17" s="281"/>
      <c r="F17" s="281"/>
      <c r="G17" s="281"/>
      <c r="H17" s="108"/>
      <c r="I17" s="138">
        <v>110160</v>
      </c>
      <c r="J17" s="138">
        <v>97200</v>
      </c>
      <c r="K17" s="137">
        <v>77760</v>
      </c>
    </row>
    <row r="18" spans="1:11" ht="18.75" customHeight="1" x14ac:dyDescent="0.25">
      <c r="A18" s="107"/>
      <c r="B18" s="133" t="s">
        <v>792</v>
      </c>
      <c r="C18" s="286"/>
      <c r="D18" s="289"/>
      <c r="E18" s="131">
        <f>MROUND(I18,3000)</f>
        <v>117000</v>
      </c>
      <c r="F18" s="131">
        <f>MROUND(J18,3000)</f>
        <v>105000</v>
      </c>
      <c r="G18" s="131">
        <f>MROUND(K18,3000)</f>
        <v>84000</v>
      </c>
      <c r="H18" s="108"/>
      <c r="I18" s="138">
        <v>116640.00000000001</v>
      </c>
      <c r="J18" s="138">
        <v>103680</v>
      </c>
      <c r="K18" s="137">
        <v>84240</v>
      </c>
    </row>
    <row r="19" spans="1:11" ht="19.5" customHeight="1" x14ac:dyDescent="0.25">
      <c r="A19" s="107"/>
      <c r="B19" s="206"/>
      <c r="C19" s="206"/>
      <c r="D19" s="206"/>
      <c r="E19" s="206"/>
      <c r="F19" s="206"/>
      <c r="G19" s="206"/>
      <c r="H19" s="108"/>
      <c r="I19" s="110">
        <f t="shared" ref="I19:K20" si="1">E19*1.08</f>
        <v>0</v>
      </c>
      <c r="J19" s="110">
        <f t="shared" si="1"/>
        <v>0</v>
      </c>
      <c r="K19" s="110">
        <f t="shared" si="1"/>
        <v>0</v>
      </c>
    </row>
    <row r="20" spans="1:11" ht="19.5" customHeight="1" x14ac:dyDescent="0.25">
      <c r="A20" s="107"/>
      <c r="B20" s="279" t="s">
        <v>791</v>
      </c>
      <c r="C20" s="279"/>
      <c r="D20" s="279"/>
      <c r="E20" s="279"/>
      <c r="F20" s="279"/>
      <c r="G20" s="279"/>
      <c r="H20" s="108"/>
      <c r="I20" s="110">
        <f t="shared" si="1"/>
        <v>0</v>
      </c>
      <c r="J20" s="110">
        <f t="shared" si="1"/>
        <v>0</v>
      </c>
      <c r="K20" s="110">
        <f t="shared" si="1"/>
        <v>0</v>
      </c>
    </row>
    <row r="21" spans="1:11" ht="24" customHeight="1" x14ac:dyDescent="0.25">
      <c r="A21" s="107"/>
      <c r="B21" s="133" t="s">
        <v>790</v>
      </c>
      <c r="C21" s="284"/>
      <c r="D21" s="132" t="s">
        <v>789</v>
      </c>
      <c r="E21" s="131">
        <f t="shared" ref="E21:G25" si="2">MROUND(I21,3000)</f>
        <v>51000</v>
      </c>
      <c r="F21" s="131">
        <f t="shared" si="2"/>
        <v>45000</v>
      </c>
      <c r="G21" s="131">
        <f t="shared" si="2"/>
        <v>33000</v>
      </c>
      <c r="H21" s="108"/>
      <c r="I21" s="138">
        <v>51840</v>
      </c>
      <c r="J21" s="138">
        <v>45360</v>
      </c>
      <c r="K21" s="137">
        <v>32400.000000000004</v>
      </c>
    </row>
    <row r="22" spans="1:11" ht="22.5" customHeight="1" x14ac:dyDescent="0.25">
      <c r="A22" s="107"/>
      <c r="B22" s="133" t="s">
        <v>788</v>
      </c>
      <c r="C22" s="285"/>
      <c r="D22" s="287" t="s">
        <v>787</v>
      </c>
      <c r="E22" s="131">
        <f t="shared" si="2"/>
        <v>429000</v>
      </c>
      <c r="F22" s="131">
        <f t="shared" si="2"/>
        <v>390000</v>
      </c>
      <c r="G22" s="131">
        <f t="shared" si="2"/>
        <v>342000</v>
      </c>
      <c r="H22" s="108"/>
      <c r="I22" s="131">
        <v>427680</v>
      </c>
      <c r="J22" s="131">
        <v>388800</v>
      </c>
      <c r="K22" s="130">
        <v>343440</v>
      </c>
    </row>
    <row r="23" spans="1:11" ht="21" customHeight="1" x14ac:dyDescent="0.25">
      <c r="A23" s="107"/>
      <c r="B23" s="133" t="s">
        <v>786</v>
      </c>
      <c r="C23" s="285"/>
      <c r="D23" s="288"/>
      <c r="E23" s="131">
        <f t="shared" si="2"/>
        <v>72000</v>
      </c>
      <c r="F23" s="131">
        <f t="shared" si="2"/>
        <v>66000</v>
      </c>
      <c r="G23" s="131">
        <f t="shared" si="2"/>
        <v>51000</v>
      </c>
      <c r="H23" s="108"/>
      <c r="I23" s="131">
        <v>71280</v>
      </c>
      <c r="J23" s="131">
        <v>64800.000000000007</v>
      </c>
      <c r="K23" s="130">
        <v>51840</v>
      </c>
    </row>
    <row r="24" spans="1:11" ht="21.75" customHeight="1" x14ac:dyDescent="0.25">
      <c r="A24" s="107"/>
      <c r="B24" s="133" t="s">
        <v>785</v>
      </c>
      <c r="C24" s="285"/>
      <c r="D24" s="288"/>
      <c r="E24" s="131">
        <f t="shared" si="2"/>
        <v>84000</v>
      </c>
      <c r="F24" s="131">
        <f t="shared" si="2"/>
        <v>78000</v>
      </c>
      <c r="G24" s="131">
        <f t="shared" si="2"/>
        <v>66000</v>
      </c>
      <c r="H24" s="108"/>
      <c r="I24" s="131">
        <v>84240</v>
      </c>
      <c r="J24" s="131">
        <v>77760</v>
      </c>
      <c r="K24" s="130">
        <v>64800.000000000007</v>
      </c>
    </row>
    <row r="25" spans="1:11" ht="19.5" customHeight="1" x14ac:dyDescent="0.25">
      <c r="A25" s="107"/>
      <c r="B25" s="133" t="s">
        <v>784</v>
      </c>
      <c r="C25" s="286"/>
      <c r="D25" s="289"/>
      <c r="E25" s="131">
        <f t="shared" si="2"/>
        <v>234000</v>
      </c>
      <c r="F25" s="131">
        <f t="shared" si="2"/>
        <v>207000</v>
      </c>
      <c r="G25" s="131">
        <f t="shared" si="2"/>
        <v>180000</v>
      </c>
      <c r="H25" s="108"/>
      <c r="I25" s="131">
        <v>233280.00000000003</v>
      </c>
      <c r="J25" s="131">
        <v>207360</v>
      </c>
      <c r="K25" s="130">
        <v>181440</v>
      </c>
    </row>
    <row r="26" spans="1:11" ht="19.5" customHeight="1" x14ac:dyDescent="0.25">
      <c r="A26" s="107"/>
      <c r="B26" s="206"/>
      <c r="C26" s="206"/>
      <c r="D26" s="206"/>
      <c r="E26" s="206"/>
      <c r="F26" s="206"/>
      <c r="G26" s="206"/>
      <c r="H26" s="108"/>
      <c r="I26" s="110">
        <f t="shared" ref="I26:K27" si="3">E26*1.08</f>
        <v>0</v>
      </c>
      <c r="J26" s="110">
        <f t="shared" si="3"/>
        <v>0</v>
      </c>
      <c r="K26" s="110">
        <f t="shared" si="3"/>
        <v>0</v>
      </c>
    </row>
    <row r="27" spans="1:11" ht="19.5" customHeight="1" x14ac:dyDescent="0.25">
      <c r="A27" s="107"/>
      <c r="B27" s="206" t="s">
        <v>783</v>
      </c>
      <c r="C27" s="206"/>
      <c r="D27" s="206"/>
      <c r="E27" s="206"/>
      <c r="F27" s="206"/>
      <c r="G27" s="206"/>
      <c r="H27" s="108"/>
      <c r="I27" s="110">
        <f t="shared" si="3"/>
        <v>0</v>
      </c>
      <c r="J27" s="110">
        <f t="shared" si="3"/>
        <v>0</v>
      </c>
      <c r="K27" s="110">
        <f t="shared" si="3"/>
        <v>0</v>
      </c>
    </row>
    <row r="28" spans="1:11" ht="19.5" customHeight="1" x14ac:dyDescent="0.25">
      <c r="A28" s="107"/>
      <c r="B28" s="133" t="s">
        <v>782</v>
      </c>
      <c r="C28" s="284"/>
      <c r="D28" s="287" t="s">
        <v>781</v>
      </c>
      <c r="E28" s="280">
        <f>MROUND(I28,3000)</f>
        <v>129000</v>
      </c>
      <c r="F28" s="280">
        <f>MROUND(J28,3000)</f>
        <v>117000</v>
      </c>
      <c r="G28" s="280">
        <f>MROUND(K28,3000)</f>
        <v>90000</v>
      </c>
      <c r="H28" s="108"/>
      <c r="I28" s="280">
        <v>129600.00000000001</v>
      </c>
      <c r="J28" s="280">
        <v>116640.00000000001</v>
      </c>
      <c r="K28" s="282">
        <v>90720</v>
      </c>
    </row>
    <row r="29" spans="1:11" ht="15.75" customHeight="1" x14ac:dyDescent="0.25">
      <c r="A29" s="107"/>
      <c r="B29" s="133" t="s">
        <v>780</v>
      </c>
      <c r="C29" s="286"/>
      <c r="D29" s="289"/>
      <c r="E29" s="281"/>
      <c r="F29" s="281"/>
      <c r="G29" s="281"/>
      <c r="H29" s="108"/>
      <c r="I29" s="281"/>
      <c r="J29" s="281"/>
      <c r="K29" s="283"/>
    </row>
    <row r="30" spans="1:11" ht="24" x14ac:dyDescent="0.25">
      <c r="A30" s="107"/>
      <c r="B30" s="133" t="s">
        <v>779</v>
      </c>
      <c r="C30" s="106"/>
      <c r="D30" s="132" t="s">
        <v>778</v>
      </c>
      <c r="E30" s="280">
        <f>MROUND(I30,3000)</f>
        <v>150000</v>
      </c>
      <c r="F30" s="280">
        <f>MROUND(J30,3000)</f>
        <v>135000</v>
      </c>
      <c r="G30" s="280">
        <f>MROUND(K30,3000)</f>
        <v>117000</v>
      </c>
      <c r="H30" s="108"/>
      <c r="I30" s="131">
        <v>149040</v>
      </c>
      <c r="J30" s="131">
        <v>136080</v>
      </c>
      <c r="K30" s="130">
        <v>116640.00000000001</v>
      </c>
    </row>
    <row r="31" spans="1:11" ht="24" x14ac:dyDescent="0.25">
      <c r="A31" s="107"/>
      <c r="B31" s="133" t="s">
        <v>777</v>
      </c>
      <c r="C31" s="106"/>
      <c r="D31" s="132" t="s">
        <v>776</v>
      </c>
      <c r="E31" s="281"/>
      <c r="F31" s="281"/>
      <c r="G31" s="281"/>
      <c r="H31" s="108"/>
      <c r="I31" s="131">
        <v>142560</v>
      </c>
      <c r="J31" s="131">
        <v>129600.00000000001</v>
      </c>
      <c r="K31" s="130">
        <v>110160</v>
      </c>
    </row>
    <row r="32" spans="1:11" ht="19.5" customHeight="1" x14ac:dyDescent="0.25">
      <c r="A32" s="107"/>
      <c r="B32" s="279" t="s">
        <v>775</v>
      </c>
      <c r="C32" s="279"/>
      <c r="D32" s="279"/>
      <c r="E32" s="279"/>
      <c r="F32" s="279"/>
      <c r="G32" s="279"/>
      <c r="H32" s="108"/>
      <c r="I32" s="110">
        <f>E32*1.08</f>
        <v>0</v>
      </c>
      <c r="J32" s="110">
        <f>F32*1.08</f>
        <v>0</v>
      </c>
      <c r="K32" s="110">
        <f>G32*1.08</f>
        <v>0</v>
      </c>
    </row>
    <row r="33" spans="1:11" ht="15.75" x14ac:dyDescent="0.25">
      <c r="A33" s="107"/>
      <c r="B33" s="133" t="s">
        <v>774</v>
      </c>
      <c r="C33" s="284"/>
      <c r="D33" s="132" t="s">
        <v>773</v>
      </c>
      <c r="E33" s="131">
        <f t="shared" ref="E33:G35" si="4">MROUND(I33,3000)</f>
        <v>51000</v>
      </c>
      <c r="F33" s="131">
        <f t="shared" si="4"/>
        <v>45000</v>
      </c>
      <c r="G33" s="131">
        <f t="shared" si="4"/>
        <v>33000</v>
      </c>
      <c r="H33" s="108"/>
      <c r="I33" s="131">
        <v>51840</v>
      </c>
      <c r="J33" s="131">
        <v>45360</v>
      </c>
      <c r="K33" s="130">
        <v>32400.000000000004</v>
      </c>
    </row>
    <row r="34" spans="1:11" ht="18" customHeight="1" x14ac:dyDescent="0.25">
      <c r="A34" s="107"/>
      <c r="B34" s="133" t="s">
        <v>772</v>
      </c>
      <c r="C34" s="285"/>
      <c r="D34" s="287" t="s">
        <v>771</v>
      </c>
      <c r="E34" s="131">
        <f t="shared" si="4"/>
        <v>66000</v>
      </c>
      <c r="F34" s="131">
        <f t="shared" si="4"/>
        <v>57000</v>
      </c>
      <c r="G34" s="131">
        <f t="shared" si="4"/>
        <v>45000</v>
      </c>
      <c r="H34" s="108"/>
      <c r="I34" s="131">
        <v>64800.000000000007</v>
      </c>
      <c r="J34" s="131">
        <v>58320.000000000007</v>
      </c>
      <c r="K34" s="130">
        <v>45360</v>
      </c>
    </row>
    <row r="35" spans="1:11" ht="15.75" x14ac:dyDescent="0.25">
      <c r="A35" s="107"/>
      <c r="B35" s="133" t="s">
        <v>770</v>
      </c>
      <c r="C35" s="286"/>
      <c r="D35" s="289"/>
      <c r="E35" s="131">
        <f t="shared" si="4"/>
        <v>84000</v>
      </c>
      <c r="F35" s="131">
        <f t="shared" si="4"/>
        <v>78000</v>
      </c>
      <c r="G35" s="131">
        <f t="shared" si="4"/>
        <v>66000</v>
      </c>
      <c r="H35" s="108"/>
      <c r="I35" s="131">
        <v>84240</v>
      </c>
      <c r="J35" s="131">
        <v>77760</v>
      </c>
      <c r="K35" s="130">
        <v>64800.000000000007</v>
      </c>
    </row>
    <row r="36" spans="1:11" ht="19.5" customHeight="1" x14ac:dyDescent="0.25">
      <c r="A36" s="107"/>
      <c r="B36" s="279" t="s">
        <v>769</v>
      </c>
      <c r="C36" s="279"/>
      <c r="D36" s="279"/>
      <c r="E36" s="279"/>
      <c r="F36" s="279"/>
      <c r="G36" s="279"/>
      <c r="H36" s="108"/>
      <c r="I36" s="110">
        <f>E36*1.08</f>
        <v>0</v>
      </c>
      <c r="J36" s="110">
        <f>F36*1.08</f>
        <v>0</v>
      </c>
      <c r="K36" s="110">
        <f>G36*1.08</f>
        <v>0</v>
      </c>
    </row>
    <row r="37" spans="1:11" ht="15.75" x14ac:dyDescent="0.25">
      <c r="A37" s="107"/>
      <c r="B37" s="136" t="s">
        <v>768</v>
      </c>
      <c r="C37" s="284"/>
      <c r="D37" s="24" t="s">
        <v>766</v>
      </c>
      <c r="E37" s="131">
        <f t="shared" ref="E37:G40" si="5">MROUND(I37,3000)</f>
        <v>1017000</v>
      </c>
      <c r="F37" s="131">
        <f t="shared" si="5"/>
        <v>921000</v>
      </c>
      <c r="G37" s="131">
        <f t="shared" si="5"/>
        <v>822000</v>
      </c>
      <c r="H37" s="108"/>
      <c r="I37" s="131">
        <v>1017360.0000000001</v>
      </c>
      <c r="J37" s="131">
        <v>920160.00000000012</v>
      </c>
      <c r="K37" s="130">
        <v>822960</v>
      </c>
    </row>
    <row r="38" spans="1:11" ht="15.75" x14ac:dyDescent="0.25">
      <c r="A38" s="107"/>
      <c r="B38" s="136" t="s">
        <v>767</v>
      </c>
      <c r="C38" s="285"/>
      <c r="D38" s="24" t="s">
        <v>766</v>
      </c>
      <c r="E38" s="131">
        <f t="shared" si="5"/>
        <v>1122000</v>
      </c>
      <c r="F38" s="131">
        <f t="shared" si="5"/>
        <v>1017000</v>
      </c>
      <c r="G38" s="131">
        <f t="shared" si="5"/>
        <v>915000</v>
      </c>
      <c r="H38" s="108"/>
      <c r="I38" s="131">
        <v>1121040</v>
      </c>
      <c r="J38" s="131">
        <v>1017360.0000000001</v>
      </c>
      <c r="K38" s="130">
        <v>913680.00000000012</v>
      </c>
    </row>
    <row r="39" spans="1:11" ht="24" customHeight="1" x14ac:dyDescent="0.25">
      <c r="A39" s="107"/>
      <c r="B39" s="136" t="s">
        <v>765</v>
      </c>
      <c r="C39" s="285"/>
      <c r="D39" s="293" t="s">
        <v>764</v>
      </c>
      <c r="E39" s="131">
        <f t="shared" si="5"/>
        <v>552000</v>
      </c>
      <c r="F39" s="131">
        <f t="shared" si="5"/>
        <v>498000</v>
      </c>
      <c r="G39" s="131">
        <f t="shared" si="5"/>
        <v>447000</v>
      </c>
      <c r="H39" s="108"/>
      <c r="I39" s="131">
        <v>550800</v>
      </c>
      <c r="J39" s="131">
        <v>498960.00000000006</v>
      </c>
      <c r="K39" s="130">
        <v>447120.00000000006</v>
      </c>
    </row>
    <row r="40" spans="1:11" ht="18" customHeight="1" x14ac:dyDescent="0.25">
      <c r="A40" s="107"/>
      <c r="B40" s="136" t="s">
        <v>763</v>
      </c>
      <c r="C40" s="286"/>
      <c r="D40" s="294"/>
      <c r="E40" s="131">
        <f t="shared" si="5"/>
        <v>459000</v>
      </c>
      <c r="F40" s="131">
        <f t="shared" si="5"/>
        <v>414000</v>
      </c>
      <c r="G40" s="131">
        <f t="shared" si="5"/>
        <v>369000</v>
      </c>
      <c r="H40" s="108"/>
      <c r="I40" s="131">
        <v>460080.00000000006</v>
      </c>
      <c r="J40" s="131">
        <v>414720</v>
      </c>
      <c r="K40" s="130">
        <v>369360</v>
      </c>
    </row>
    <row r="41" spans="1:11" ht="19.5" customHeight="1" x14ac:dyDescent="0.25">
      <c r="A41" s="107"/>
      <c r="B41" s="279" t="s">
        <v>762</v>
      </c>
      <c r="C41" s="292"/>
      <c r="D41" s="279"/>
      <c r="E41" s="279"/>
      <c r="F41" s="279"/>
      <c r="G41" s="279"/>
      <c r="H41" s="108"/>
      <c r="I41" s="110">
        <f>E41*1.08</f>
        <v>0</v>
      </c>
      <c r="J41" s="110">
        <f>F41*1.08</f>
        <v>0</v>
      </c>
      <c r="K41" s="110">
        <f>G41*1.08</f>
        <v>0</v>
      </c>
    </row>
    <row r="42" spans="1:11" ht="36.75" customHeight="1" x14ac:dyDescent="0.25">
      <c r="A42" s="107"/>
      <c r="B42" s="135" t="s">
        <v>761</v>
      </c>
      <c r="C42" s="131"/>
      <c r="D42" s="134" t="s">
        <v>760</v>
      </c>
      <c r="E42" s="131">
        <f t="shared" ref="E42:G45" si="6">MROUND(I42,3000)</f>
        <v>123000</v>
      </c>
      <c r="F42" s="131">
        <f t="shared" si="6"/>
        <v>111000</v>
      </c>
      <c r="G42" s="131">
        <f t="shared" si="6"/>
        <v>96000</v>
      </c>
      <c r="H42" s="108"/>
      <c r="I42" s="131">
        <v>123120.00000000001</v>
      </c>
      <c r="J42" s="131">
        <v>110160</v>
      </c>
      <c r="K42" s="130">
        <v>97200</v>
      </c>
    </row>
    <row r="43" spans="1:11" ht="49.5" customHeight="1" x14ac:dyDescent="0.25">
      <c r="A43" s="107"/>
      <c r="B43" s="135" t="s">
        <v>759</v>
      </c>
      <c r="C43" s="131"/>
      <c r="D43" s="134" t="s">
        <v>758</v>
      </c>
      <c r="E43" s="131">
        <f t="shared" si="6"/>
        <v>135000</v>
      </c>
      <c r="F43" s="131">
        <f t="shared" si="6"/>
        <v>123000</v>
      </c>
      <c r="G43" s="131">
        <f t="shared" si="6"/>
        <v>111000</v>
      </c>
      <c r="H43" s="108"/>
      <c r="I43" s="131">
        <v>136080</v>
      </c>
      <c r="J43" s="131">
        <v>123120.00000000001</v>
      </c>
      <c r="K43" s="130">
        <v>110160</v>
      </c>
    </row>
    <row r="44" spans="1:11" ht="55.5" customHeight="1" x14ac:dyDescent="0.25">
      <c r="A44" s="107"/>
      <c r="B44" s="135" t="s">
        <v>757</v>
      </c>
      <c r="C44" s="131"/>
      <c r="D44" s="134" t="s">
        <v>756</v>
      </c>
      <c r="E44" s="131">
        <f t="shared" si="6"/>
        <v>168000</v>
      </c>
      <c r="F44" s="131">
        <f t="shared" si="6"/>
        <v>144000</v>
      </c>
      <c r="G44" s="131">
        <f t="shared" si="6"/>
        <v>129000</v>
      </c>
      <c r="H44" s="108"/>
      <c r="I44" s="131">
        <v>168480</v>
      </c>
      <c r="J44" s="131">
        <v>142560</v>
      </c>
      <c r="K44" s="130">
        <v>129600.00000000001</v>
      </c>
    </row>
    <row r="45" spans="1:11" ht="57.75" customHeight="1" x14ac:dyDescent="0.25">
      <c r="A45" s="107"/>
      <c r="B45" s="133" t="s">
        <v>755</v>
      </c>
      <c r="C45" s="105"/>
      <c r="D45" s="132" t="s">
        <v>754</v>
      </c>
      <c r="E45" s="131">
        <f t="shared" si="6"/>
        <v>150000</v>
      </c>
      <c r="F45" s="131">
        <f t="shared" si="6"/>
        <v>135000</v>
      </c>
      <c r="G45" s="131">
        <f t="shared" si="6"/>
        <v>123000</v>
      </c>
      <c r="H45" s="108"/>
      <c r="I45" s="131">
        <v>149040</v>
      </c>
      <c r="J45" s="131">
        <v>136080</v>
      </c>
      <c r="K45" s="130">
        <v>123120.00000000001</v>
      </c>
    </row>
    <row r="46" spans="1:11" ht="18.75" x14ac:dyDescent="0.25">
      <c r="A46" s="34"/>
      <c r="B46" s="213" t="s">
        <v>483</v>
      </c>
      <c r="C46" s="213"/>
      <c r="D46" s="213"/>
      <c r="E46" s="213"/>
      <c r="F46" s="213"/>
      <c r="G46" s="213"/>
      <c r="H46" s="38"/>
      <c r="I46" s="110"/>
      <c r="J46" s="110"/>
    </row>
    <row r="47" spans="1:11" x14ac:dyDescent="0.25">
      <c r="B47" s="21"/>
    </row>
    <row r="50" spans="1:76" x14ac:dyDescent="0.25">
      <c r="D50" s="26" t="s">
        <v>611</v>
      </c>
    </row>
    <row r="55" spans="1:76" s="16" customFormat="1" x14ac:dyDescent="0.25">
      <c r="A55" s="4"/>
      <c r="B55" s="22"/>
      <c r="C55" s="17"/>
      <c r="D55" s="26"/>
      <c r="F55" s="109"/>
      <c r="H55" s="4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</row>
  </sheetData>
  <mergeCells count="51">
    <mergeCell ref="E30:E31"/>
    <mergeCell ref="F30:F31"/>
    <mergeCell ref="G30:G31"/>
    <mergeCell ref="E28:E29"/>
    <mergeCell ref="F28:F29"/>
    <mergeCell ref="G28:G29"/>
    <mergeCell ref="B46:G46"/>
    <mergeCell ref="B41:G41"/>
    <mergeCell ref="B32:G32"/>
    <mergeCell ref="C33:C35"/>
    <mergeCell ref="D34:D35"/>
    <mergeCell ref="B36:G36"/>
    <mergeCell ref="C37:C40"/>
    <mergeCell ref="D39:D40"/>
    <mergeCell ref="I28:I29"/>
    <mergeCell ref="J28:J29"/>
    <mergeCell ref="K28:K29"/>
    <mergeCell ref="C16:C18"/>
    <mergeCell ref="D16:D18"/>
    <mergeCell ref="B19:G19"/>
    <mergeCell ref="B20:G20"/>
    <mergeCell ref="C21:C25"/>
    <mergeCell ref="D22:D25"/>
    <mergeCell ref="E16:E17"/>
    <mergeCell ref="F16:F17"/>
    <mergeCell ref="G16:G17"/>
    <mergeCell ref="B26:G26"/>
    <mergeCell ref="B27:G27"/>
    <mergeCell ref="C28:C29"/>
    <mergeCell ref="D28:D29"/>
    <mergeCell ref="J14:J15"/>
    <mergeCell ref="K14:K15"/>
    <mergeCell ref="C6:C8"/>
    <mergeCell ref="D6:D8"/>
    <mergeCell ref="C9:C10"/>
    <mergeCell ref="D9:D10"/>
    <mergeCell ref="C11:C12"/>
    <mergeCell ref="D11:D12"/>
    <mergeCell ref="B13:G13"/>
    <mergeCell ref="B14:B15"/>
    <mergeCell ref="C14:C15"/>
    <mergeCell ref="D14:D15"/>
    <mergeCell ref="I14:I15"/>
    <mergeCell ref="E14:E15"/>
    <mergeCell ref="F14:F15"/>
    <mergeCell ref="G14:G15"/>
    <mergeCell ref="B1:G1"/>
    <mergeCell ref="B2:D3"/>
    <mergeCell ref="E2:G2"/>
    <mergeCell ref="B4:G4"/>
    <mergeCell ref="B5:G5"/>
  </mergeCells>
  <pageMargins left="0.25" right="0.25" top="0.39" bottom="0.75" header="0.31" footer="0.3"/>
  <pageSetup paperSize="9" scale="69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CQ14"/>
  <sheetViews>
    <sheetView topLeftCell="A5" zoomScale="90" zoomScaleNormal="90" workbookViewId="0">
      <selection activeCell="E5" sqref="E5"/>
    </sheetView>
  </sheetViews>
  <sheetFormatPr defaultRowHeight="15" x14ac:dyDescent="0.25"/>
  <cols>
    <col min="1" max="1" width="2.7109375" style="4" customWidth="1"/>
    <col min="2" max="2" width="25.7109375" style="65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9" width="10.5703125" style="110" hidden="1" customWidth="1"/>
    <col min="10" max="10" width="11.42578125" style="110" hidden="1" customWidth="1"/>
    <col min="11" max="11" width="10" style="105" hidden="1" customWidth="1"/>
    <col min="12" max="14" width="9.140625" style="105" customWidth="1"/>
    <col min="15" max="16384" width="9.140625" style="105"/>
  </cols>
  <sheetData>
    <row r="1" spans="1:95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95" ht="30" customHeight="1" x14ac:dyDescent="0.25">
      <c r="A2" s="107"/>
      <c r="B2" s="215" t="s">
        <v>613</v>
      </c>
      <c r="C2" s="216"/>
      <c r="D2" s="217"/>
      <c r="E2" s="221" t="s">
        <v>654</v>
      </c>
      <c r="F2" s="222"/>
      <c r="G2" s="223"/>
      <c r="H2" s="108"/>
    </row>
    <row r="3" spans="1:95" ht="30" customHeight="1" x14ac:dyDescent="0.25">
      <c r="A3" s="107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108"/>
    </row>
    <row r="4" spans="1:95" s="27" customFormat="1" ht="20.100000000000001" customHeight="1" x14ac:dyDescent="0.25">
      <c r="A4" s="33"/>
      <c r="B4" s="206" t="s">
        <v>814</v>
      </c>
      <c r="C4" s="206"/>
      <c r="D4" s="206"/>
      <c r="E4" s="206"/>
      <c r="F4" s="206"/>
      <c r="G4" s="206"/>
      <c r="H4" s="37"/>
      <c r="I4" s="111"/>
      <c r="J4" s="111"/>
    </row>
    <row r="5" spans="1:95" ht="87.95" customHeight="1" x14ac:dyDescent="0.25">
      <c r="A5" s="107"/>
      <c r="B5" s="78" t="s">
        <v>813</v>
      </c>
      <c r="C5" s="7"/>
      <c r="D5" s="287" t="s">
        <v>812</v>
      </c>
      <c r="E5" s="131">
        <v>432000</v>
      </c>
      <c r="F5" s="131">
        <v>384000</v>
      </c>
      <c r="G5" s="131">
        <v>336000</v>
      </c>
      <c r="H5" s="108"/>
      <c r="I5" s="131">
        <v>1023840.0000000001</v>
      </c>
      <c r="J5" s="131">
        <v>920160.00000000012</v>
      </c>
      <c r="K5" s="130">
        <v>822960</v>
      </c>
    </row>
    <row r="6" spans="1:95" ht="81.75" customHeight="1" x14ac:dyDescent="0.25">
      <c r="A6" s="107"/>
      <c r="B6" s="78" t="s">
        <v>811</v>
      </c>
      <c r="C6" s="7"/>
      <c r="D6" s="289"/>
      <c r="E6" s="131">
        <v>432000</v>
      </c>
      <c r="F6" s="131">
        <v>384000</v>
      </c>
      <c r="G6" s="131">
        <v>336000</v>
      </c>
      <c r="H6" s="108"/>
      <c r="I6" s="131">
        <v>920160.00000000012</v>
      </c>
      <c r="J6" s="131">
        <v>842400</v>
      </c>
      <c r="K6" s="130">
        <v>745200</v>
      </c>
    </row>
    <row r="7" spans="1:95" ht="81" hidden="1" customHeight="1" x14ac:dyDescent="0.25">
      <c r="A7" s="107"/>
      <c r="B7" s="78"/>
      <c r="C7" s="7"/>
      <c r="D7" s="79"/>
      <c r="E7" s="131"/>
      <c r="F7" s="131"/>
      <c r="G7" s="131"/>
      <c r="H7" s="108"/>
      <c r="I7" s="131">
        <v>972000.00000000012</v>
      </c>
      <c r="J7" s="131">
        <v>881280</v>
      </c>
      <c r="K7" s="130">
        <v>777600</v>
      </c>
    </row>
    <row r="8" spans="1:95" ht="83.25" hidden="1" customHeight="1" x14ac:dyDescent="0.25">
      <c r="A8" s="107"/>
      <c r="B8" s="78"/>
      <c r="C8" s="10"/>
      <c r="D8" s="79"/>
      <c r="E8" s="131"/>
      <c r="F8" s="131"/>
      <c r="G8" s="131"/>
      <c r="H8" s="108"/>
      <c r="I8" s="131">
        <v>1931040.0000000002</v>
      </c>
      <c r="J8" s="131">
        <v>1743120</v>
      </c>
      <c r="K8" s="130">
        <v>1548720</v>
      </c>
    </row>
    <row r="9" spans="1:95" ht="20.100000000000001" customHeight="1" x14ac:dyDescent="0.25">
      <c r="A9" s="34"/>
      <c r="B9" s="213" t="s">
        <v>483</v>
      </c>
      <c r="C9" s="213"/>
      <c r="D9" s="213"/>
      <c r="E9" s="213"/>
      <c r="F9" s="213"/>
      <c r="G9" s="213"/>
      <c r="H9" s="38"/>
    </row>
    <row r="10" spans="1:95" x14ac:dyDescent="0.25">
      <c r="B10" s="63"/>
      <c r="C10" s="14"/>
      <c r="D10" s="25"/>
      <c r="E10" s="15"/>
      <c r="F10" s="5"/>
    </row>
    <row r="11" spans="1:95" s="17" customFormat="1" x14ac:dyDescent="0.25">
      <c r="A11" s="4"/>
      <c r="B11" s="64"/>
      <c r="D11" s="26"/>
      <c r="E11" s="16"/>
      <c r="F11" s="6"/>
      <c r="G11" s="16"/>
      <c r="H11" s="4"/>
      <c r="I11" s="110"/>
      <c r="J11" s="110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</row>
    <row r="12" spans="1:95" s="17" customFormat="1" x14ac:dyDescent="0.25">
      <c r="A12" s="4"/>
      <c r="B12" s="64"/>
      <c r="D12" s="26"/>
      <c r="E12" s="16"/>
      <c r="F12" s="6"/>
      <c r="G12" s="16"/>
      <c r="H12" s="4"/>
      <c r="I12" s="110"/>
      <c r="J12" s="110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</row>
    <row r="13" spans="1:95" s="17" customFormat="1" x14ac:dyDescent="0.25">
      <c r="A13" s="4"/>
      <c r="B13" s="64"/>
      <c r="D13" s="26"/>
      <c r="E13" s="16"/>
      <c r="F13" s="6"/>
      <c r="G13" s="16"/>
      <c r="H13" s="4"/>
      <c r="I13" s="110"/>
      <c r="J13" s="110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</row>
    <row r="14" spans="1:95" x14ac:dyDescent="0.25">
      <c r="J14" s="110" t="s">
        <v>611</v>
      </c>
    </row>
  </sheetData>
  <mergeCells count="6">
    <mergeCell ref="B9:G9"/>
    <mergeCell ref="D5:D6"/>
    <mergeCell ref="B1:G1"/>
    <mergeCell ref="B2:D3"/>
    <mergeCell ref="E2:G2"/>
    <mergeCell ref="B4:G4"/>
  </mergeCells>
  <pageMargins left="0.39370078740157483" right="0" top="0" bottom="0.39" header="0" footer="0.39"/>
  <pageSetup paperSize="9" scale="75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6"/>
  <sheetViews>
    <sheetView zoomScale="60" zoomScaleNormal="60" workbookViewId="0"/>
  </sheetViews>
  <sheetFormatPr defaultRowHeight="15" x14ac:dyDescent="0.25"/>
  <cols>
    <col min="1" max="1" width="3.140625" customWidth="1"/>
    <col min="2" max="2" width="31.85546875" customWidth="1"/>
    <col min="3" max="3" width="57.85546875" customWidth="1"/>
    <col min="4" max="4" width="110.42578125" customWidth="1"/>
    <col min="5" max="5" width="32.85546875" customWidth="1"/>
    <col min="6" max="6" width="3.5703125" customWidth="1"/>
    <col min="7" max="7" width="14.5703125" customWidth="1"/>
    <col min="8" max="8" width="3.7109375" customWidth="1"/>
  </cols>
  <sheetData>
    <row r="1" spans="1:8" ht="16.5" customHeight="1" x14ac:dyDescent="0.25">
      <c r="A1" s="31"/>
      <c r="B1" s="208"/>
      <c r="C1" s="208"/>
      <c r="D1" s="208"/>
      <c r="E1" s="208"/>
      <c r="F1" s="35"/>
      <c r="G1" s="105"/>
      <c r="H1" s="105"/>
    </row>
    <row r="2" spans="1:8" ht="71.25" customHeight="1" x14ac:dyDescent="0.25">
      <c r="A2" s="107"/>
      <c r="B2" s="296" t="s">
        <v>815</v>
      </c>
      <c r="C2" s="297"/>
      <c r="D2" s="298"/>
      <c r="E2" s="209" t="s">
        <v>928</v>
      </c>
      <c r="F2" s="108"/>
      <c r="G2" s="105"/>
      <c r="H2" s="105"/>
    </row>
    <row r="3" spans="1:8" ht="39" customHeight="1" x14ac:dyDescent="0.25">
      <c r="A3" s="107"/>
      <c r="B3" s="299"/>
      <c r="C3" s="300"/>
      <c r="D3" s="301"/>
      <c r="E3" s="210"/>
      <c r="F3" s="108"/>
      <c r="G3" s="105"/>
      <c r="H3" s="105"/>
    </row>
    <row r="4" spans="1:8" ht="17.25" customHeight="1" x14ac:dyDescent="0.25">
      <c r="A4" s="33"/>
      <c r="B4" s="206"/>
      <c r="C4" s="206"/>
      <c r="D4" s="206"/>
      <c r="E4" s="206"/>
      <c r="F4" s="37"/>
      <c r="G4" s="105"/>
      <c r="H4" s="105"/>
    </row>
    <row r="5" spans="1:8" ht="409.6" customHeight="1" x14ac:dyDescent="0.25">
      <c r="A5" s="107"/>
      <c r="B5" s="202" t="s">
        <v>929</v>
      </c>
      <c r="C5" s="201"/>
      <c r="D5" s="295" t="s">
        <v>931</v>
      </c>
      <c r="E5" s="203" t="s">
        <v>930</v>
      </c>
      <c r="F5" s="108"/>
      <c r="G5" s="105"/>
      <c r="H5" s="105"/>
    </row>
    <row r="6" spans="1:8" ht="18.75" x14ac:dyDescent="0.25">
      <c r="A6" s="34"/>
      <c r="B6" s="207" t="s">
        <v>483</v>
      </c>
      <c r="C6" s="207"/>
      <c r="D6" s="207"/>
      <c r="E6" s="207"/>
      <c r="F6" s="38"/>
    </row>
  </sheetData>
  <mergeCells count="5">
    <mergeCell ref="B4:E4"/>
    <mergeCell ref="B6:E6"/>
    <mergeCell ref="B1:E1"/>
    <mergeCell ref="B2:D3"/>
    <mergeCell ref="E2:E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CQ60"/>
  <sheetViews>
    <sheetView topLeftCell="A4" zoomScale="90" zoomScaleNormal="90" workbookViewId="0">
      <selection activeCell="A4" sqref="A4"/>
    </sheetView>
  </sheetViews>
  <sheetFormatPr defaultRowHeight="15" x14ac:dyDescent="0.25"/>
  <cols>
    <col min="1" max="1" width="2.7109375" style="4" customWidth="1"/>
    <col min="2" max="2" width="25.7109375" style="65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9" width="10.5703125" style="110" hidden="1" customWidth="1"/>
    <col min="10" max="10" width="11.42578125" style="110" hidden="1" customWidth="1"/>
    <col min="11" max="11" width="10" hidden="1" customWidth="1"/>
    <col min="12" max="13" width="10.85546875" hidden="1" customWidth="1"/>
    <col min="14" max="14" width="10.5703125" hidden="1" customWidth="1"/>
  </cols>
  <sheetData>
    <row r="1" spans="1:14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25">
      <c r="A2" s="32"/>
      <c r="B2" s="215" t="s">
        <v>613</v>
      </c>
      <c r="C2" s="216"/>
      <c r="D2" s="217"/>
      <c r="E2" s="221" t="s">
        <v>654</v>
      </c>
      <c r="F2" s="222"/>
      <c r="G2" s="223"/>
      <c r="H2" s="36"/>
    </row>
    <row r="3" spans="1:14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20.100000000000001" customHeight="1" x14ac:dyDescent="0.25">
      <c r="A4" s="33"/>
      <c r="B4" s="206" t="s">
        <v>554</v>
      </c>
      <c r="C4" s="206"/>
      <c r="D4" s="206"/>
      <c r="E4" s="206"/>
      <c r="F4" s="206"/>
      <c r="G4" s="206"/>
      <c r="H4" s="37"/>
      <c r="I4" s="111"/>
      <c r="J4" s="111"/>
    </row>
    <row r="5" spans="1:14" ht="87.95" customHeight="1" x14ac:dyDescent="0.25">
      <c r="A5" s="32"/>
      <c r="B5" s="78" t="s">
        <v>560</v>
      </c>
      <c r="C5" s="7"/>
      <c r="D5" s="79" t="s">
        <v>564</v>
      </c>
      <c r="E5" s="42">
        <f>MROUND(L5,3000)</f>
        <v>840000</v>
      </c>
      <c r="F5" s="42">
        <f t="shared" ref="F5:G5" si="0">MROUND(M5,3000)</f>
        <v>765000</v>
      </c>
      <c r="G5" s="42">
        <f t="shared" si="0"/>
        <v>702000</v>
      </c>
      <c r="H5" s="36"/>
      <c r="I5" s="42">
        <v>984960.00000000012</v>
      </c>
      <c r="J5" s="42">
        <v>894240.00000000012</v>
      </c>
      <c r="K5" s="102">
        <v>784080</v>
      </c>
      <c r="L5" s="42">
        <v>841319.99999999988</v>
      </c>
      <c r="M5" s="42">
        <v>763830</v>
      </c>
      <c r="N5" s="42">
        <v>702945</v>
      </c>
    </row>
    <row r="6" spans="1:14" ht="87.95" customHeight="1" x14ac:dyDescent="0.25">
      <c r="A6" s="32"/>
      <c r="B6" s="78" t="s">
        <v>561</v>
      </c>
      <c r="C6" s="7"/>
      <c r="D6" s="79" t="s">
        <v>573</v>
      </c>
      <c r="E6" s="42">
        <f t="shared" ref="E6:E16" si="1">MROUND(L6,3000)</f>
        <v>879000</v>
      </c>
      <c r="F6" s="42">
        <f t="shared" ref="F6:F16" si="2">MROUND(M6,3000)</f>
        <v>798000</v>
      </c>
      <c r="G6" s="42">
        <f t="shared" ref="G6:G16" si="3">MROUND(N6,3000)</f>
        <v>735000</v>
      </c>
      <c r="H6" s="36"/>
      <c r="I6" s="42">
        <v>1023840.0000000001</v>
      </c>
      <c r="J6" s="42">
        <v>920160.00000000012</v>
      </c>
      <c r="K6" s="102">
        <v>822960</v>
      </c>
      <c r="L6" s="42">
        <v>878711.99999999988</v>
      </c>
      <c r="M6" s="42">
        <v>797778</v>
      </c>
      <c r="N6" s="42">
        <v>734187</v>
      </c>
    </row>
    <row r="7" spans="1:14" ht="81.75" customHeight="1" x14ac:dyDescent="0.25">
      <c r="A7" s="32"/>
      <c r="B7" s="78" t="s">
        <v>562</v>
      </c>
      <c r="C7" s="7"/>
      <c r="D7" s="79" t="s">
        <v>565</v>
      </c>
      <c r="E7" s="42">
        <f t="shared" si="1"/>
        <v>795000</v>
      </c>
      <c r="F7" s="42">
        <f t="shared" si="2"/>
        <v>720000</v>
      </c>
      <c r="G7" s="42">
        <f t="shared" si="3"/>
        <v>663000</v>
      </c>
      <c r="H7" s="36"/>
      <c r="I7" s="42">
        <v>920160.00000000012</v>
      </c>
      <c r="J7" s="42">
        <v>842400</v>
      </c>
      <c r="K7" s="102">
        <v>745200</v>
      </c>
      <c r="L7" s="42">
        <v>794579.99999999988</v>
      </c>
      <c r="M7" s="42">
        <v>721395</v>
      </c>
      <c r="N7" s="42">
        <v>663892.5</v>
      </c>
    </row>
    <row r="8" spans="1:14" ht="81" customHeight="1" x14ac:dyDescent="0.25">
      <c r="A8" s="32"/>
      <c r="B8" s="78" t="s">
        <v>563</v>
      </c>
      <c r="C8" s="7"/>
      <c r="D8" s="79" t="s">
        <v>574</v>
      </c>
      <c r="E8" s="42">
        <f t="shared" si="1"/>
        <v>831000</v>
      </c>
      <c r="F8" s="42">
        <f t="shared" si="2"/>
        <v>756000</v>
      </c>
      <c r="G8" s="42">
        <f t="shared" si="3"/>
        <v>696000</v>
      </c>
      <c r="H8" s="36"/>
      <c r="I8" s="42">
        <v>972000.00000000012</v>
      </c>
      <c r="J8" s="42">
        <v>881280</v>
      </c>
      <c r="K8" s="102">
        <v>777600</v>
      </c>
      <c r="L8" s="42">
        <v>831972</v>
      </c>
      <c r="M8" s="42">
        <v>755343.00000000012</v>
      </c>
      <c r="N8" s="42">
        <v>695134.50000000012</v>
      </c>
    </row>
    <row r="9" spans="1:14" ht="83.25" customHeight="1" x14ac:dyDescent="0.25">
      <c r="A9" s="32"/>
      <c r="B9" s="78" t="s">
        <v>567</v>
      </c>
      <c r="C9" s="10"/>
      <c r="D9" s="79" t="s">
        <v>566</v>
      </c>
      <c r="E9" s="42">
        <f t="shared" si="1"/>
        <v>1659000</v>
      </c>
      <c r="F9" s="42">
        <f t="shared" si="2"/>
        <v>1506000</v>
      </c>
      <c r="G9" s="42">
        <f t="shared" si="3"/>
        <v>1386000</v>
      </c>
      <c r="H9" s="36"/>
      <c r="I9" s="42">
        <v>1931040.0000000002</v>
      </c>
      <c r="J9" s="42">
        <v>1743120</v>
      </c>
      <c r="K9" s="102">
        <v>1548720</v>
      </c>
      <c r="L9" s="42">
        <v>1659269.9999999998</v>
      </c>
      <c r="M9" s="42">
        <v>1506442.5</v>
      </c>
      <c r="N9" s="42">
        <v>1386363.75</v>
      </c>
    </row>
    <row r="10" spans="1:14" ht="87.95" customHeight="1" x14ac:dyDescent="0.25">
      <c r="A10" s="32"/>
      <c r="B10" s="78" t="s">
        <v>568</v>
      </c>
      <c r="C10" s="10"/>
      <c r="D10" s="79" t="s">
        <v>575</v>
      </c>
      <c r="E10" s="42">
        <f t="shared" si="1"/>
        <v>1707000</v>
      </c>
      <c r="F10" s="42">
        <f t="shared" si="2"/>
        <v>1548000</v>
      </c>
      <c r="G10" s="42">
        <f t="shared" si="3"/>
        <v>1425000</v>
      </c>
      <c r="H10" s="36"/>
      <c r="I10" s="42">
        <v>1982880.0000000002</v>
      </c>
      <c r="J10" s="42">
        <v>1788480.0000000002</v>
      </c>
      <c r="K10" s="102">
        <v>1587600</v>
      </c>
      <c r="L10" s="42">
        <v>1706010</v>
      </c>
      <c r="M10" s="42">
        <v>1548877.5</v>
      </c>
      <c r="N10" s="42">
        <v>1425416.2500000002</v>
      </c>
    </row>
    <row r="11" spans="1:14" ht="87.95" customHeight="1" x14ac:dyDescent="0.25">
      <c r="A11" s="32"/>
      <c r="B11" s="78" t="s">
        <v>569</v>
      </c>
      <c r="C11" s="10"/>
      <c r="D11" s="79" t="s">
        <v>571</v>
      </c>
      <c r="E11" s="42">
        <f t="shared" si="1"/>
        <v>840000</v>
      </c>
      <c r="F11" s="42">
        <f t="shared" si="2"/>
        <v>765000</v>
      </c>
      <c r="G11" s="42">
        <f t="shared" si="3"/>
        <v>702000</v>
      </c>
      <c r="H11" s="36"/>
      <c r="I11" s="42">
        <v>984960.00000000012</v>
      </c>
      <c r="J11" s="42">
        <v>887760.00000000012</v>
      </c>
      <c r="K11" s="102">
        <v>784080</v>
      </c>
      <c r="L11" s="42">
        <v>841319.99999999988</v>
      </c>
      <c r="M11" s="42">
        <v>763830</v>
      </c>
      <c r="N11" s="42">
        <v>702945</v>
      </c>
    </row>
    <row r="12" spans="1:14" ht="87.95" customHeight="1" x14ac:dyDescent="0.25">
      <c r="A12" s="32"/>
      <c r="B12" s="78" t="s">
        <v>570</v>
      </c>
      <c r="C12" s="10"/>
      <c r="D12" s="79" t="s">
        <v>572</v>
      </c>
      <c r="E12" s="42">
        <f t="shared" si="1"/>
        <v>864000</v>
      </c>
      <c r="F12" s="42">
        <f t="shared" si="2"/>
        <v>786000</v>
      </c>
      <c r="G12" s="42">
        <f t="shared" si="3"/>
        <v>723000</v>
      </c>
      <c r="H12" s="36"/>
      <c r="I12" s="42">
        <v>1010880.0000000001</v>
      </c>
      <c r="J12" s="42">
        <v>913680.00000000012</v>
      </c>
      <c r="K12" s="102">
        <v>810000</v>
      </c>
      <c r="L12" s="42">
        <v>864690</v>
      </c>
      <c r="M12" s="42">
        <v>785047.5</v>
      </c>
      <c r="N12" s="42">
        <v>722471.25000000012</v>
      </c>
    </row>
    <row r="13" spans="1:14" ht="74.25" customHeight="1" x14ac:dyDescent="0.25">
      <c r="A13" s="32"/>
      <c r="B13" s="78" t="s">
        <v>576</v>
      </c>
      <c r="C13" s="10"/>
      <c r="D13" s="79" t="s">
        <v>578</v>
      </c>
      <c r="E13" s="42">
        <f t="shared" si="1"/>
        <v>561000</v>
      </c>
      <c r="F13" s="42">
        <f t="shared" si="2"/>
        <v>510000</v>
      </c>
      <c r="G13" s="42">
        <f t="shared" si="3"/>
        <v>468000</v>
      </c>
      <c r="H13" s="36"/>
      <c r="I13" s="42">
        <v>654480</v>
      </c>
      <c r="J13" s="42">
        <v>596160</v>
      </c>
      <c r="K13" s="102">
        <v>524880</v>
      </c>
      <c r="L13" s="42">
        <v>560880</v>
      </c>
      <c r="M13" s="42">
        <v>509220.00000000006</v>
      </c>
      <c r="N13" s="42">
        <v>468630.00000000012</v>
      </c>
    </row>
    <row r="14" spans="1:14" ht="75" customHeight="1" x14ac:dyDescent="0.25">
      <c r="A14" s="32"/>
      <c r="B14" s="78" t="s">
        <v>577</v>
      </c>
      <c r="C14" s="10"/>
      <c r="D14" s="79" t="s">
        <v>579</v>
      </c>
      <c r="E14" s="42">
        <f t="shared" si="1"/>
        <v>585000</v>
      </c>
      <c r="F14" s="42">
        <f t="shared" si="2"/>
        <v>531000</v>
      </c>
      <c r="G14" s="42">
        <f t="shared" si="3"/>
        <v>489000</v>
      </c>
      <c r="H14" s="36"/>
      <c r="I14" s="42">
        <v>680400</v>
      </c>
      <c r="J14" s="42">
        <v>622080</v>
      </c>
      <c r="K14" s="102">
        <v>544320</v>
      </c>
      <c r="L14" s="42">
        <v>584250</v>
      </c>
      <c r="M14" s="42">
        <v>530437.5</v>
      </c>
      <c r="N14" s="42">
        <v>488156.25</v>
      </c>
    </row>
    <row r="15" spans="1:14" ht="74.25" customHeight="1" x14ac:dyDescent="0.25">
      <c r="A15" s="32"/>
      <c r="B15" s="61" t="s">
        <v>198</v>
      </c>
      <c r="C15" s="7"/>
      <c r="D15" s="23" t="s">
        <v>380</v>
      </c>
      <c r="E15" s="42">
        <f t="shared" si="1"/>
        <v>957000</v>
      </c>
      <c r="F15" s="42">
        <f t="shared" si="2"/>
        <v>867000</v>
      </c>
      <c r="G15" s="42">
        <f t="shared" si="3"/>
        <v>798000</v>
      </c>
      <c r="H15" s="36"/>
      <c r="I15" s="42">
        <v>1172880</v>
      </c>
      <c r="J15" s="42">
        <v>1056240</v>
      </c>
      <c r="K15" s="102">
        <v>939600.00000000012</v>
      </c>
      <c r="L15" s="42">
        <v>955953.86964000005</v>
      </c>
      <c r="M15" s="42">
        <v>867905.48690999998</v>
      </c>
      <c r="N15" s="42">
        <v>798724.61476500006</v>
      </c>
    </row>
    <row r="16" spans="1:14" ht="78.95" customHeight="1" x14ac:dyDescent="0.25">
      <c r="A16" s="32"/>
      <c r="B16" s="61" t="s">
        <v>199</v>
      </c>
      <c r="C16" s="7"/>
      <c r="D16" s="23" t="s">
        <v>381</v>
      </c>
      <c r="E16" s="42">
        <f t="shared" si="1"/>
        <v>789000</v>
      </c>
      <c r="F16" s="42">
        <f t="shared" si="2"/>
        <v>714000</v>
      </c>
      <c r="G16" s="42">
        <f t="shared" si="3"/>
        <v>657000</v>
      </c>
      <c r="H16" s="36"/>
      <c r="I16" s="42">
        <v>967680.00000000012</v>
      </c>
      <c r="J16" s="42">
        <v>868320</v>
      </c>
      <c r="K16" s="102">
        <v>771120</v>
      </c>
      <c r="L16" s="42">
        <v>787703.51772</v>
      </c>
      <c r="M16" s="42">
        <v>715151.87792999996</v>
      </c>
      <c r="N16" s="42">
        <v>658147.01809500006</v>
      </c>
    </row>
    <row r="17" spans="1:14" ht="15" customHeight="1" x14ac:dyDescent="0.25">
      <c r="A17" s="72"/>
      <c r="B17" s="208"/>
      <c r="C17" s="208"/>
      <c r="D17" s="208"/>
      <c r="E17" s="208"/>
      <c r="F17" s="208"/>
      <c r="G17" s="208"/>
      <c r="H17" s="73"/>
    </row>
    <row r="18" spans="1:14" ht="15" customHeight="1" x14ac:dyDescent="0.25">
      <c r="A18" s="31"/>
      <c r="B18" s="208"/>
      <c r="C18" s="208"/>
      <c r="D18" s="208"/>
      <c r="E18" s="208"/>
      <c r="F18" s="208"/>
      <c r="G18" s="208"/>
      <c r="H18" s="35"/>
    </row>
    <row r="19" spans="1:14" s="105" customFormat="1" ht="72.75" customHeight="1" x14ac:dyDescent="0.25">
      <c r="A19" s="125"/>
      <c r="B19" s="61" t="s">
        <v>634</v>
      </c>
      <c r="C19" s="7"/>
      <c r="D19" s="124" t="s">
        <v>635</v>
      </c>
      <c r="E19" s="42">
        <f>MROUND(L19,3000)</f>
        <v>861000</v>
      </c>
      <c r="F19" s="42">
        <f t="shared" ref="F19:G19" si="4">MROUND(M19,3000)</f>
        <v>780000</v>
      </c>
      <c r="G19" s="42">
        <f t="shared" si="4"/>
        <v>720000</v>
      </c>
      <c r="H19" s="126"/>
      <c r="I19" s="110"/>
      <c r="J19" s="110"/>
      <c r="L19" s="42">
        <v>860356.82807999989</v>
      </c>
      <c r="M19" s="42">
        <v>781113.43601999991</v>
      </c>
      <c r="N19" s="42">
        <v>718850.77082999994</v>
      </c>
    </row>
    <row r="20" spans="1:14" s="105" customFormat="1" ht="70.5" customHeight="1" x14ac:dyDescent="0.25">
      <c r="A20" s="125"/>
      <c r="B20" s="61" t="s">
        <v>636</v>
      </c>
      <c r="C20" s="7"/>
      <c r="D20" s="124" t="s">
        <v>637</v>
      </c>
      <c r="E20" s="42">
        <f t="shared" ref="E20:E54" si="5">MROUND(L20,3000)</f>
        <v>861000</v>
      </c>
      <c r="F20" s="42">
        <f t="shared" ref="F20:F54" si="6">MROUND(M20,3000)</f>
        <v>780000</v>
      </c>
      <c r="G20" s="42">
        <f t="shared" ref="G20:G54" si="7">MROUND(N20,3000)</f>
        <v>720000</v>
      </c>
      <c r="H20" s="126"/>
      <c r="I20" s="110"/>
      <c r="J20" s="110"/>
      <c r="L20" s="42">
        <v>860356.82807999989</v>
      </c>
      <c r="M20" s="42">
        <v>781113.43601999991</v>
      </c>
      <c r="N20" s="42">
        <v>718850.77082999994</v>
      </c>
    </row>
    <row r="21" spans="1:14" s="105" customFormat="1" ht="72" customHeight="1" x14ac:dyDescent="0.25">
      <c r="A21" s="125"/>
      <c r="B21" s="61" t="s">
        <v>638</v>
      </c>
      <c r="C21" s="7"/>
      <c r="D21" s="124" t="s">
        <v>639</v>
      </c>
      <c r="E21" s="42">
        <f t="shared" si="5"/>
        <v>1500000</v>
      </c>
      <c r="F21" s="42">
        <f t="shared" si="6"/>
        <v>1362000</v>
      </c>
      <c r="G21" s="42">
        <f t="shared" si="7"/>
        <v>1251000</v>
      </c>
      <c r="H21" s="126"/>
      <c r="I21" s="110"/>
      <c r="J21" s="110"/>
      <c r="L21" s="42">
        <v>1498931.6083199999</v>
      </c>
      <c r="M21" s="42">
        <v>1360872.1180799999</v>
      </c>
      <c r="N21" s="42">
        <v>1252396.8043200001</v>
      </c>
    </row>
    <row r="22" spans="1:14" s="105" customFormat="1" ht="72.75" customHeight="1" x14ac:dyDescent="0.25">
      <c r="A22" s="125"/>
      <c r="B22" s="61" t="s">
        <v>640</v>
      </c>
      <c r="C22" s="7"/>
      <c r="D22" s="124" t="s">
        <v>641</v>
      </c>
      <c r="E22" s="42">
        <f t="shared" si="5"/>
        <v>1500000</v>
      </c>
      <c r="F22" s="42">
        <f t="shared" si="6"/>
        <v>1362000</v>
      </c>
      <c r="G22" s="42">
        <f t="shared" si="7"/>
        <v>1251000</v>
      </c>
      <c r="H22" s="126"/>
      <c r="I22" s="110"/>
      <c r="J22" s="110"/>
      <c r="L22" s="42">
        <v>1498931.6083199999</v>
      </c>
      <c r="M22" s="42">
        <v>1360872.1180799999</v>
      </c>
      <c r="N22" s="42">
        <v>1252396.8043200001</v>
      </c>
    </row>
    <row r="23" spans="1:14" s="105" customFormat="1" ht="72" customHeight="1" x14ac:dyDescent="0.25">
      <c r="A23" s="125"/>
      <c r="B23" s="61" t="s">
        <v>642</v>
      </c>
      <c r="C23" s="7"/>
      <c r="D23" s="124" t="s">
        <v>643</v>
      </c>
      <c r="E23" s="42">
        <f t="shared" si="5"/>
        <v>654000</v>
      </c>
      <c r="F23" s="42">
        <f t="shared" si="6"/>
        <v>591000</v>
      </c>
      <c r="G23" s="42">
        <f t="shared" si="7"/>
        <v>546000</v>
      </c>
      <c r="H23" s="126"/>
      <c r="I23" s="110"/>
      <c r="J23" s="110"/>
      <c r="L23" s="42">
        <v>652600.23899999994</v>
      </c>
      <c r="M23" s="42">
        <v>592492.32224999997</v>
      </c>
      <c r="N23" s="42">
        <v>545264.67337500001</v>
      </c>
    </row>
    <row r="24" spans="1:14" s="105" customFormat="1" ht="81" customHeight="1" x14ac:dyDescent="0.25">
      <c r="A24" s="125"/>
      <c r="B24" s="61" t="s">
        <v>644</v>
      </c>
      <c r="C24" s="7"/>
      <c r="D24" s="124" t="s">
        <v>645</v>
      </c>
      <c r="E24" s="42">
        <f t="shared" si="5"/>
        <v>654000</v>
      </c>
      <c r="F24" s="42">
        <f t="shared" si="6"/>
        <v>591000</v>
      </c>
      <c r="G24" s="42">
        <f t="shared" si="7"/>
        <v>546000</v>
      </c>
      <c r="H24" s="126"/>
      <c r="I24" s="110"/>
      <c r="J24" s="110"/>
      <c r="L24" s="42">
        <v>652600.23899999994</v>
      </c>
      <c r="M24" s="42">
        <v>592492.32224999997</v>
      </c>
      <c r="N24" s="42">
        <v>545264.67337500001</v>
      </c>
    </row>
    <row r="25" spans="1:14" s="105" customFormat="1" ht="65.25" customHeight="1" x14ac:dyDescent="0.25">
      <c r="A25" s="125"/>
      <c r="B25" s="61" t="s">
        <v>646</v>
      </c>
      <c r="C25" s="7"/>
      <c r="D25" s="124" t="s">
        <v>647</v>
      </c>
      <c r="E25" s="42">
        <f t="shared" si="5"/>
        <v>474000</v>
      </c>
      <c r="F25" s="42">
        <f t="shared" si="6"/>
        <v>432000</v>
      </c>
      <c r="G25" s="42">
        <f t="shared" si="7"/>
        <v>396000</v>
      </c>
      <c r="H25" s="126"/>
      <c r="I25" s="110"/>
      <c r="J25" s="110"/>
      <c r="L25" s="42">
        <v>475172.39459999994</v>
      </c>
      <c r="M25" s="42">
        <v>431406.51614999998</v>
      </c>
      <c r="N25" s="42">
        <v>397019.040225</v>
      </c>
    </row>
    <row r="26" spans="1:14" s="105" customFormat="1" ht="74.25" customHeight="1" x14ac:dyDescent="0.25">
      <c r="A26" s="125"/>
      <c r="B26" s="61" t="s">
        <v>648</v>
      </c>
      <c r="C26" s="7"/>
      <c r="D26" s="124" t="s">
        <v>649</v>
      </c>
      <c r="E26" s="42">
        <f t="shared" si="5"/>
        <v>474000</v>
      </c>
      <c r="F26" s="42">
        <f t="shared" si="6"/>
        <v>432000</v>
      </c>
      <c r="G26" s="42">
        <f t="shared" si="7"/>
        <v>396000</v>
      </c>
      <c r="H26" s="126"/>
      <c r="I26" s="110"/>
      <c r="J26" s="110"/>
      <c r="L26" s="42">
        <v>475172.39459999994</v>
      </c>
      <c r="M26" s="42">
        <v>431406.51614999998</v>
      </c>
      <c r="N26" s="42">
        <v>397019.040225</v>
      </c>
    </row>
    <row r="27" spans="1:14" s="105" customFormat="1" ht="71.25" customHeight="1" x14ac:dyDescent="0.25">
      <c r="A27" s="125"/>
      <c r="B27" s="61" t="s">
        <v>650</v>
      </c>
      <c r="C27" s="7"/>
      <c r="D27" s="124" t="s">
        <v>651</v>
      </c>
      <c r="E27" s="42">
        <f t="shared" si="5"/>
        <v>861000</v>
      </c>
      <c r="F27" s="42">
        <f t="shared" si="6"/>
        <v>780000</v>
      </c>
      <c r="G27" s="42">
        <f t="shared" si="7"/>
        <v>720000</v>
      </c>
      <c r="H27" s="126"/>
      <c r="I27" s="110"/>
      <c r="J27" s="110"/>
      <c r="L27" s="42">
        <v>860356.82807999989</v>
      </c>
      <c r="M27" s="42">
        <v>781113.43601999991</v>
      </c>
      <c r="N27" s="42">
        <v>718850.77082999994</v>
      </c>
    </row>
    <row r="28" spans="1:14" s="105" customFormat="1" ht="103.5" customHeight="1" x14ac:dyDescent="0.25">
      <c r="A28" s="125"/>
      <c r="B28" s="61" t="s">
        <v>652</v>
      </c>
      <c r="C28" s="7"/>
      <c r="D28" s="124" t="s">
        <v>653</v>
      </c>
      <c r="E28" s="42">
        <f t="shared" si="5"/>
        <v>855000</v>
      </c>
      <c r="F28" s="42">
        <f t="shared" si="6"/>
        <v>777000</v>
      </c>
      <c r="G28" s="42">
        <f t="shared" si="7"/>
        <v>714000</v>
      </c>
      <c r="H28" s="126"/>
      <c r="I28" s="110"/>
      <c r="J28" s="110"/>
      <c r="L28" s="42">
        <v>855067.63619999995</v>
      </c>
      <c r="M28" s="42">
        <v>776311.40654999996</v>
      </c>
      <c r="N28" s="42">
        <v>714431.51182499994</v>
      </c>
    </row>
    <row r="29" spans="1:14" ht="28.5" customHeight="1" x14ac:dyDescent="0.25">
      <c r="A29" s="32"/>
      <c r="B29" s="61" t="s">
        <v>619</v>
      </c>
      <c r="C29" s="211"/>
      <c r="D29" s="214" t="s">
        <v>382</v>
      </c>
      <c r="E29" s="42">
        <f t="shared" si="5"/>
        <v>240000</v>
      </c>
      <c r="F29" s="42">
        <f t="shared" si="6"/>
        <v>216000</v>
      </c>
      <c r="G29" s="42">
        <f t="shared" si="7"/>
        <v>201000</v>
      </c>
      <c r="H29" s="36"/>
      <c r="I29" s="42">
        <v>298080</v>
      </c>
      <c r="J29" s="42">
        <v>265680</v>
      </c>
      <c r="K29" s="102">
        <v>239760.00000000003</v>
      </c>
      <c r="L29" s="42">
        <v>238940.20835999999</v>
      </c>
      <c r="M29" s="42">
        <v>216932.55758999998</v>
      </c>
      <c r="N29" s="42">
        <v>199640.831985</v>
      </c>
    </row>
    <row r="30" spans="1:14" ht="30" customHeight="1" x14ac:dyDescent="0.25">
      <c r="A30" s="32"/>
      <c r="B30" s="61" t="s">
        <v>620</v>
      </c>
      <c r="C30" s="211"/>
      <c r="D30" s="214"/>
      <c r="E30" s="42">
        <f t="shared" si="5"/>
        <v>336000</v>
      </c>
      <c r="F30" s="42">
        <f t="shared" si="6"/>
        <v>306000</v>
      </c>
      <c r="G30" s="42">
        <f t="shared" si="7"/>
        <v>282000</v>
      </c>
      <c r="H30" s="36"/>
      <c r="I30" s="42">
        <v>414720</v>
      </c>
      <c r="J30" s="42">
        <v>375840</v>
      </c>
      <c r="K30" s="102">
        <v>330480</v>
      </c>
      <c r="L30" s="42">
        <v>337471.40015999996</v>
      </c>
      <c r="M30" s="42">
        <v>306388.50803999999</v>
      </c>
      <c r="N30" s="42">
        <v>281966.23566000001</v>
      </c>
    </row>
    <row r="31" spans="1:14" ht="48" customHeight="1" x14ac:dyDescent="0.25">
      <c r="A31" s="32"/>
      <c r="B31" s="61" t="s">
        <v>621</v>
      </c>
      <c r="C31" s="211"/>
      <c r="D31" s="214"/>
      <c r="E31" s="42">
        <f t="shared" si="5"/>
        <v>573000</v>
      </c>
      <c r="F31" s="42">
        <f t="shared" si="6"/>
        <v>522000</v>
      </c>
      <c r="G31" s="42">
        <f t="shared" si="7"/>
        <v>480000</v>
      </c>
      <c r="H31" s="36"/>
      <c r="I31" s="42">
        <v>706320</v>
      </c>
      <c r="J31" s="42">
        <v>635040</v>
      </c>
      <c r="K31" s="102">
        <v>563760</v>
      </c>
      <c r="L31" s="42">
        <v>573802.8621599999</v>
      </c>
      <c r="M31" s="42">
        <v>520952.59853999992</v>
      </c>
      <c r="N31" s="42">
        <v>479427.39140999998</v>
      </c>
    </row>
    <row r="32" spans="1:14" ht="30" customHeight="1" x14ac:dyDescent="0.25">
      <c r="A32" s="32"/>
      <c r="B32" s="61" t="s">
        <v>622</v>
      </c>
      <c r="C32" s="211"/>
      <c r="D32" s="214" t="s">
        <v>383</v>
      </c>
      <c r="E32" s="42">
        <f t="shared" si="5"/>
        <v>279000</v>
      </c>
      <c r="F32" s="42">
        <f t="shared" si="6"/>
        <v>252000</v>
      </c>
      <c r="G32" s="42">
        <f t="shared" si="7"/>
        <v>234000</v>
      </c>
      <c r="H32" s="36"/>
      <c r="I32" s="42">
        <v>343440</v>
      </c>
      <c r="J32" s="42">
        <v>311040</v>
      </c>
      <c r="K32" s="102">
        <v>278640</v>
      </c>
      <c r="L32" s="42">
        <v>279025.55411999993</v>
      </c>
      <c r="M32" s="42">
        <v>253325.83202999993</v>
      </c>
      <c r="N32" s="42">
        <v>233133.19324499997</v>
      </c>
    </row>
    <row r="33" spans="1:14" ht="47.25" customHeight="1" x14ac:dyDescent="0.25">
      <c r="A33" s="32"/>
      <c r="B33" s="61" t="s">
        <v>623</v>
      </c>
      <c r="C33" s="211"/>
      <c r="D33" s="214"/>
      <c r="E33" s="42">
        <f t="shared" si="5"/>
        <v>381000</v>
      </c>
      <c r="F33" s="42">
        <f t="shared" si="6"/>
        <v>345000</v>
      </c>
      <c r="G33" s="42">
        <f t="shared" si="7"/>
        <v>318000</v>
      </c>
      <c r="H33" s="36"/>
      <c r="I33" s="42">
        <v>473040.00000000006</v>
      </c>
      <c r="J33" s="42">
        <v>421200</v>
      </c>
      <c r="K33" s="102">
        <v>375840</v>
      </c>
      <c r="L33" s="42">
        <v>380672.90171999997</v>
      </c>
      <c r="M33" s="42">
        <v>345610.92392999999</v>
      </c>
      <c r="N33" s="42">
        <v>318062.22709499998</v>
      </c>
    </row>
    <row r="34" spans="1:14" ht="43.5" customHeight="1" x14ac:dyDescent="0.25">
      <c r="A34" s="32"/>
      <c r="B34" s="61" t="s">
        <v>624</v>
      </c>
      <c r="C34" s="211"/>
      <c r="D34" s="214"/>
      <c r="E34" s="42">
        <f t="shared" si="5"/>
        <v>609000</v>
      </c>
      <c r="F34" s="42">
        <f t="shared" si="6"/>
        <v>552000</v>
      </c>
      <c r="G34" s="42">
        <f t="shared" si="7"/>
        <v>510000</v>
      </c>
      <c r="H34" s="36"/>
      <c r="I34" s="42">
        <v>745200</v>
      </c>
      <c r="J34" s="42">
        <v>673920</v>
      </c>
      <c r="K34" s="102">
        <v>596160</v>
      </c>
      <c r="L34" s="42">
        <v>609382.19148000004</v>
      </c>
      <c r="M34" s="42">
        <v>553254.88436999999</v>
      </c>
      <c r="N34" s="42">
        <v>509154.85735500004</v>
      </c>
    </row>
    <row r="35" spans="1:14" ht="30" customHeight="1" x14ac:dyDescent="0.25">
      <c r="A35" s="32"/>
      <c r="B35" s="61" t="s">
        <v>604</v>
      </c>
      <c r="C35" s="211"/>
      <c r="D35" s="212" t="s">
        <v>384</v>
      </c>
      <c r="E35" s="42">
        <f t="shared" si="5"/>
        <v>336000</v>
      </c>
      <c r="F35" s="42">
        <f t="shared" si="6"/>
        <v>306000</v>
      </c>
      <c r="G35" s="42">
        <f t="shared" si="7"/>
        <v>279000</v>
      </c>
      <c r="H35" s="36"/>
      <c r="I35" s="42">
        <v>414720</v>
      </c>
      <c r="J35" s="42">
        <v>375840</v>
      </c>
      <c r="K35" s="102">
        <v>330480</v>
      </c>
      <c r="L35" s="42">
        <v>335441.76240000001</v>
      </c>
      <c r="M35" s="42">
        <v>304545.81059999997</v>
      </c>
      <c r="N35" s="42">
        <v>280270.41990000004</v>
      </c>
    </row>
    <row r="36" spans="1:14" ht="30" customHeight="1" x14ac:dyDescent="0.25">
      <c r="A36" s="32"/>
      <c r="B36" s="61" t="s">
        <v>605</v>
      </c>
      <c r="C36" s="211"/>
      <c r="D36" s="212"/>
      <c r="E36" s="42">
        <f t="shared" si="5"/>
        <v>525000</v>
      </c>
      <c r="F36" s="42">
        <f t="shared" si="6"/>
        <v>477000</v>
      </c>
      <c r="G36" s="42">
        <f t="shared" si="7"/>
        <v>438000</v>
      </c>
      <c r="H36" s="36"/>
      <c r="I36" s="42">
        <v>648000</v>
      </c>
      <c r="J36" s="42">
        <v>583200</v>
      </c>
      <c r="K36" s="102">
        <v>518400.00000000006</v>
      </c>
      <c r="L36" s="42">
        <v>525521.75087999995</v>
      </c>
      <c r="M36" s="42">
        <v>477118.43171999999</v>
      </c>
      <c r="N36" s="42">
        <v>439087.25238000002</v>
      </c>
    </row>
    <row r="37" spans="1:14" ht="39.75" customHeight="1" x14ac:dyDescent="0.25">
      <c r="A37" s="32"/>
      <c r="B37" s="61" t="s">
        <v>606</v>
      </c>
      <c r="C37" s="211"/>
      <c r="D37" s="212"/>
      <c r="E37" s="42">
        <f t="shared" si="5"/>
        <v>717000</v>
      </c>
      <c r="F37" s="42">
        <f t="shared" si="6"/>
        <v>651000</v>
      </c>
      <c r="G37" s="42">
        <f t="shared" si="7"/>
        <v>597000</v>
      </c>
      <c r="H37" s="36"/>
      <c r="I37" s="42">
        <v>881280</v>
      </c>
      <c r="J37" s="42">
        <v>790560</v>
      </c>
      <c r="K37" s="102">
        <v>699840</v>
      </c>
      <c r="L37" s="42">
        <v>716114.66411999997</v>
      </c>
      <c r="M37" s="42">
        <v>650156.73453000002</v>
      </c>
      <c r="N37" s="42">
        <v>598332.64699499996</v>
      </c>
    </row>
    <row r="38" spans="1:14" ht="30" customHeight="1" x14ac:dyDescent="0.25">
      <c r="A38" s="32"/>
      <c r="B38" s="61" t="s">
        <v>625</v>
      </c>
      <c r="C38" s="211"/>
      <c r="D38" s="212" t="s">
        <v>385</v>
      </c>
      <c r="E38" s="42">
        <f t="shared" si="5"/>
        <v>432000</v>
      </c>
      <c r="F38" s="42">
        <f t="shared" si="6"/>
        <v>393000</v>
      </c>
      <c r="G38" s="42">
        <f t="shared" si="7"/>
        <v>360000</v>
      </c>
      <c r="H38" s="36"/>
      <c r="I38" s="42">
        <v>531360</v>
      </c>
      <c r="J38" s="42">
        <v>486000.00000000006</v>
      </c>
      <c r="K38" s="102">
        <v>427680</v>
      </c>
      <c r="L38" s="42">
        <v>431496.57551999995</v>
      </c>
      <c r="M38" s="42">
        <v>391753.46987999999</v>
      </c>
      <c r="N38" s="42">
        <v>360526.74402000004</v>
      </c>
    </row>
    <row r="39" spans="1:14" ht="30" customHeight="1" x14ac:dyDescent="0.25">
      <c r="A39" s="32"/>
      <c r="B39" s="61" t="s">
        <v>626</v>
      </c>
      <c r="C39" s="211"/>
      <c r="D39" s="212"/>
      <c r="E39" s="42">
        <f t="shared" si="5"/>
        <v>543000</v>
      </c>
      <c r="F39" s="42">
        <f t="shared" si="6"/>
        <v>492000</v>
      </c>
      <c r="G39" s="42">
        <f t="shared" si="7"/>
        <v>453000</v>
      </c>
      <c r="H39" s="36"/>
      <c r="I39" s="42">
        <v>667440</v>
      </c>
      <c r="J39" s="42">
        <v>602640</v>
      </c>
      <c r="K39" s="102">
        <v>531360</v>
      </c>
      <c r="L39" s="42">
        <v>542801.24843999988</v>
      </c>
      <c r="M39" s="42">
        <v>492806.39660999988</v>
      </c>
      <c r="N39" s="42">
        <v>453524.72731499991</v>
      </c>
    </row>
    <row r="40" spans="1:14" ht="30" customHeight="1" x14ac:dyDescent="0.25">
      <c r="A40" s="32"/>
      <c r="B40" s="61" t="s">
        <v>627</v>
      </c>
      <c r="C40" s="211"/>
      <c r="D40" s="212"/>
      <c r="E40" s="42">
        <f t="shared" si="5"/>
        <v>762000</v>
      </c>
      <c r="F40" s="42">
        <f t="shared" si="6"/>
        <v>693000</v>
      </c>
      <c r="G40" s="42">
        <f t="shared" si="7"/>
        <v>636000</v>
      </c>
      <c r="H40" s="36"/>
      <c r="I40" s="42">
        <v>933120.00000000012</v>
      </c>
      <c r="J40" s="42">
        <v>842400</v>
      </c>
      <c r="K40" s="102">
        <v>745200</v>
      </c>
      <c r="L40" s="42">
        <v>761853.21287999989</v>
      </c>
      <c r="M40" s="42">
        <v>691682.52221999993</v>
      </c>
      <c r="N40" s="42">
        <v>636548.40813</v>
      </c>
    </row>
    <row r="41" spans="1:14" ht="30" customHeight="1" x14ac:dyDescent="0.25">
      <c r="A41" s="32"/>
      <c r="B41" s="61" t="s">
        <v>628</v>
      </c>
      <c r="C41" s="211"/>
      <c r="D41" s="212" t="s">
        <v>386</v>
      </c>
      <c r="E41" s="42">
        <f t="shared" si="5"/>
        <v>405000</v>
      </c>
      <c r="F41" s="42">
        <f t="shared" si="6"/>
        <v>369000</v>
      </c>
      <c r="G41" s="42">
        <f t="shared" si="7"/>
        <v>339000</v>
      </c>
      <c r="H41" s="36"/>
      <c r="I41" s="42">
        <v>505440.00000000006</v>
      </c>
      <c r="J41" s="42">
        <v>453600.00000000006</v>
      </c>
      <c r="K41" s="102">
        <v>401760</v>
      </c>
      <c r="L41" s="42">
        <v>406087.49627999996</v>
      </c>
      <c r="M41" s="42">
        <v>368684.70056999999</v>
      </c>
      <c r="N41" s="42">
        <v>339296.78965500003</v>
      </c>
    </row>
    <row r="42" spans="1:14" ht="30" customHeight="1" x14ac:dyDescent="0.25">
      <c r="A42" s="32"/>
      <c r="B42" s="61" t="s">
        <v>629</v>
      </c>
      <c r="C42" s="211"/>
      <c r="D42" s="212"/>
      <c r="E42" s="42">
        <f t="shared" si="5"/>
        <v>480000</v>
      </c>
      <c r="F42" s="42">
        <f t="shared" si="6"/>
        <v>435000</v>
      </c>
      <c r="G42" s="42">
        <f t="shared" si="7"/>
        <v>399000</v>
      </c>
      <c r="H42" s="36"/>
      <c r="I42" s="42">
        <v>589680</v>
      </c>
      <c r="J42" s="42">
        <v>537840</v>
      </c>
      <c r="K42" s="102">
        <v>473040.00000000006</v>
      </c>
      <c r="L42" s="42">
        <v>479270.27736000001</v>
      </c>
      <c r="M42" s="42">
        <v>435126.96234000003</v>
      </c>
      <c r="N42" s="42">
        <v>400442.92911000003</v>
      </c>
    </row>
    <row r="43" spans="1:14" ht="25.5" customHeight="1" x14ac:dyDescent="0.25">
      <c r="A43" s="32"/>
      <c r="B43" s="61" t="s">
        <v>630</v>
      </c>
      <c r="C43" s="211"/>
      <c r="D43" s="212"/>
      <c r="E43" s="42">
        <f t="shared" si="5"/>
        <v>735000</v>
      </c>
      <c r="F43" s="42">
        <f t="shared" si="6"/>
        <v>669000</v>
      </c>
      <c r="G43" s="42">
        <f t="shared" si="7"/>
        <v>615000</v>
      </c>
      <c r="H43" s="36"/>
      <c r="I43" s="42">
        <v>907200.00000000012</v>
      </c>
      <c r="J43" s="42">
        <v>816480</v>
      </c>
      <c r="K43" s="102">
        <v>725760</v>
      </c>
      <c r="L43" s="42">
        <v>736444.13364000001</v>
      </c>
      <c r="M43" s="42">
        <v>668613.75291000004</v>
      </c>
      <c r="N43" s="42">
        <v>615318.4537650001</v>
      </c>
    </row>
    <row r="44" spans="1:14" ht="27" customHeight="1" x14ac:dyDescent="0.25">
      <c r="A44" s="32"/>
      <c r="B44" s="61" t="s">
        <v>631</v>
      </c>
      <c r="C44" s="211"/>
      <c r="D44" s="212" t="s">
        <v>387</v>
      </c>
      <c r="E44" s="42">
        <f t="shared" si="5"/>
        <v>735000</v>
      </c>
      <c r="F44" s="42">
        <f t="shared" si="6"/>
        <v>669000</v>
      </c>
      <c r="G44" s="42">
        <f t="shared" si="7"/>
        <v>615000</v>
      </c>
      <c r="H44" s="36"/>
      <c r="I44" s="42">
        <v>907200.00000000012</v>
      </c>
      <c r="J44" s="42">
        <v>816480</v>
      </c>
      <c r="K44" s="102">
        <v>725760</v>
      </c>
      <c r="L44" s="42">
        <v>736444.13364000001</v>
      </c>
      <c r="M44" s="42">
        <v>668613.75291000004</v>
      </c>
      <c r="N44" s="42">
        <v>615318.4537650001</v>
      </c>
    </row>
    <row r="45" spans="1:14" ht="30" customHeight="1" x14ac:dyDescent="0.25">
      <c r="A45" s="32"/>
      <c r="B45" s="61" t="s">
        <v>632</v>
      </c>
      <c r="C45" s="211"/>
      <c r="D45" s="212"/>
      <c r="E45" s="42">
        <f t="shared" si="5"/>
        <v>876000</v>
      </c>
      <c r="F45" s="42">
        <f t="shared" si="6"/>
        <v>795000</v>
      </c>
      <c r="G45" s="42">
        <f t="shared" si="7"/>
        <v>732000</v>
      </c>
      <c r="H45" s="36"/>
      <c r="I45" s="42">
        <v>1069200</v>
      </c>
      <c r="J45" s="42">
        <v>965520.00000000012</v>
      </c>
      <c r="K45" s="102">
        <v>861840</v>
      </c>
      <c r="L45" s="42">
        <v>875551.53467999992</v>
      </c>
      <c r="M45" s="42">
        <v>794908.63017000002</v>
      </c>
      <c r="N45" s="42">
        <v>731546.34805500007</v>
      </c>
    </row>
    <row r="46" spans="1:14" ht="30" customHeight="1" x14ac:dyDescent="0.25">
      <c r="A46" s="32"/>
      <c r="B46" s="61" t="s">
        <v>633</v>
      </c>
      <c r="C46" s="211"/>
      <c r="D46" s="212"/>
      <c r="E46" s="42">
        <f t="shared" si="5"/>
        <v>1068000</v>
      </c>
      <c r="F46" s="42">
        <f t="shared" si="6"/>
        <v>969000</v>
      </c>
      <c r="G46" s="42">
        <f t="shared" si="7"/>
        <v>891000</v>
      </c>
      <c r="H46" s="36"/>
      <c r="I46" s="42">
        <v>1302480</v>
      </c>
      <c r="J46" s="42">
        <v>1179360</v>
      </c>
      <c r="K46" s="102">
        <v>1043280.0000000001</v>
      </c>
      <c r="L46" s="42">
        <v>1066800.7709999999</v>
      </c>
      <c r="M46" s="42">
        <v>968542.80524999998</v>
      </c>
      <c r="N46" s="42">
        <v>891340.117875</v>
      </c>
    </row>
    <row r="47" spans="1:14" ht="73.5" customHeight="1" x14ac:dyDescent="0.25">
      <c r="A47" s="32"/>
      <c r="B47" s="61" t="s">
        <v>379</v>
      </c>
      <c r="C47" s="7"/>
      <c r="D47" s="23" t="s">
        <v>388</v>
      </c>
      <c r="E47" s="42">
        <f t="shared" si="5"/>
        <v>804000</v>
      </c>
      <c r="F47" s="42">
        <f t="shared" si="6"/>
        <v>729000</v>
      </c>
      <c r="G47" s="42">
        <f t="shared" si="7"/>
        <v>672000</v>
      </c>
      <c r="H47" s="36"/>
      <c r="I47" s="42">
        <v>984960.00000000012</v>
      </c>
      <c r="J47" s="42">
        <v>894240.00000000012</v>
      </c>
      <c r="K47" s="102">
        <v>790560</v>
      </c>
      <c r="L47" s="42">
        <v>803659.33847999992</v>
      </c>
      <c r="M47" s="42">
        <v>729638.08362000005</v>
      </c>
      <c r="N47" s="42">
        <v>671478.52623000008</v>
      </c>
    </row>
    <row r="48" spans="1:14" ht="72" customHeight="1" x14ac:dyDescent="0.25">
      <c r="A48" s="32"/>
      <c r="B48" s="62" t="s">
        <v>184</v>
      </c>
      <c r="C48" s="7"/>
      <c r="D48" s="24" t="s">
        <v>389</v>
      </c>
      <c r="E48" s="42">
        <f t="shared" si="5"/>
        <v>1233000</v>
      </c>
      <c r="F48" s="42">
        <f t="shared" si="6"/>
        <v>1119000</v>
      </c>
      <c r="G48" s="42">
        <f t="shared" si="7"/>
        <v>1029000</v>
      </c>
      <c r="H48" s="36"/>
      <c r="I48" s="42">
        <v>1503360</v>
      </c>
      <c r="J48" s="42">
        <v>1373760</v>
      </c>
      <c r="K48" s="102">
        <v>1205280</v>
      </c>
      <c r="L48" s="42">
        <v>1232116.9726800001</v>
      </c>
      <c r="M48" s="42">
        <v>1118632.5146699999</v>
      </c>
      <c r="N48" s="42">
        <v>1029466.1548050001</v>
      </c>
    </row>
    <row r="49" spans="1:95" ht="78" customHeight="1" x14ac:dyDescent="0.25">
      <c r="A49" s="32"/>
      <c r="B49" s="62" t="s">
        <v>185</v>
      </c>
      <c r="C49" s="7"/>
      <c r="D49" s="24" t="s">
        <v>390</v>
      </c>
      <c r="E49" s="42">
        <f t="shared" si="5"/>
        <v>1827000</v>
      </c>
      <c r="F49" s="42">
        <f t="shared" si="6"/>
        <v>1659000</v>
      </c>
      <c r="G49" s="42">
        <f t="shared" si="7"/>
        <v>1527000</v>
      </c>
      <c r="H49" s="36"/>
      <c r="I49" s="42">
        <v>2222640</v>
      </c>
      <c r="J49" s="42">
        <v>2015280.0000000002</v>
      </c>
      <c r="K49" s="102">
        <v>1788480.0000000002</v>
      </c>
      <c r="L49" s="42">
        <v>1826116.93668</v>
      </c>
      <c r="M49" s="42">
        <v>1657921.9556700001</v>
      </c>
      <c r="N49" s="42">
        <v>1525768.756305</v>
      </c>
    </row>
    <row r="50" spans="1:95" ht="78" customHeight="1" x14ac:dyDescent="0.25">
      <c r="A50" s="32"/>
      <c r="B50" s="62" t="s">
        <v>186</v>
      </c>
      <c r="C50" s="7"/>
      <c r="D50" s="24" t="s">
        <v>224</v>
      </c>
      <c r="E50" s="42">
        <f t="shared" si="5"/>
        <v>858000</v>
      </c>
      <c r="F50" s="42">
        <f t="shared" si="6"/>
        <v>780000</v>
      </c>
      <c r="G50" s="42">
        <f t="shared" si="7"/>
        <v>717000</v>
      </c>
      <c r="H50" s="36"/>
      <c r="I50" s="42">
        <v>1049760</v>
      </c>
      <c r="J50" s="42">
        <v>946080.00000000012</v>
      </c>
      <c r="K50" s="102">
        <v>842400</v>
      </c>
      <c r="L50" s="42">
        <v>857549.53019999992</v>
      </c>
      <c r="M50" s="42">
        <v>778564.70504999999</v>
      </c>
      <c r="N50" s="42">
        <v>716505.19957499998</v>
      </c>
    </row>
    <row r="51" spans="1:95" ht="60" customHeight="1" x14ac:dyDescent="0.25">
      <c r="A51" s="32"/>
      <c r="B51" s="61" t="s">
        <v>207</v>
      </c>
      <c r="C51" s="211"/>
      <c r="D51" s="24" t="s">
        <v>610</v>
      </c>
      <c r="E51" s="42">
        <f t="shared" si="5"/>
        <v>1149000</v>
      </c>
      <c r="F51" s="42">
        <f t="shared" si="6"/>
        <v>1044000</v>
      </c>
      <c r="G51" s="42">
        <f t="shared" si="7"/>
        <v>960000</v>
      </c>
      <c r="H51" s="36"/>
      <c r="I51" s="42">
        <v>1406160</v>
      </c>
      <c r="J51" s="42">
        <v>1270080</v>
      </c>
      <c r="K51" s="102">
        <v>1127520</v>
      </c>
      <c r="L51" s="42">
        <v>1148857.70196</v>
      </c>
      <c r="M51" s="42">
        <v>1043041.86099</v>
      </c>
      <c r="N51" s="42">
        <v>959900.84308500006</v>
      </c>
    </row>
    <row r="52" spans="1:95" ht="62.1" customHeight="1" x14ac:dyDescent="0.25">
      <c r="A52" s="32"/>
      <c r="B52" s="61" t="s">
        <v>208</v>
      </c>
      <c r="C52" s="211"/>
      <c r="D52" s="24" t="s">
        <v>609</v>
      </c>
      <c r="E52" s="42">
        <f t="shared" si="5"/>
        <v>1920000</v>
      </c>
      <c r="F52" s="42">
        <f t="shared" si="6"/>
        <v>1743000</v>
      </c>
      <c r="G52" s="42">
        <f t="shared" si="7"/>
        <v>1602000</v>
      </c>
      <c r="H52" s="36"/>
      <c r="I52" s="42">
        <v>2339280</v>
      </c>
      <c r="J52" s="42">
        <v>2112480</v>
      </c>
      <c r="K52" s="102">
        <v>1879200.0000000002</v>
      </c>
      <c r="L52" s="42">
        <v>1918719.1594799999</v>
      </c>
      <c r="M52" s="42">
        <v>1741995.0263699999</v>
      </c>
      <c r="N52" s="42">
        <v>1603140.350355</v>
      </c>
    </row>
    <row r="53" spans="1:95" ht="57" customHeight="1" x14ac:dyDescent="0.25">
      <c r="A53" s="32"/>
      <c r="B53" s="61" t="s">
        <v>125</v>
      </c>
      <c r="C53" s="211"/>
      <c r="D53" s="24" t="s">
        <v>608</v>
      </c>
      <c r="E53" s="42">
        <f t="shared" si="5"/>
        <v>1596000</v>
      </c>
      <c r="F53" s="42">
        <f t="shared" si="6"/>
        <v>1449000</v>
      </c>
      <c r="G53" s="42">
        <f t="shared" si="7"/>
        <v>1335000</v>
      </c>
      <c r="H53" s="36"/>
      <c r="I53" s="42">
        <v>1950480.0000000002</v>
      </c>
      <c r="J53" s="42">
        <v>1769040</v>
      </c>
      <c r="K53" s="102">
        <v>1561680</v>
      </c>
      <c r="L53" s="42">
        <v>1596729.2625599999</v>
      </c>
      <c r="M53" s="42">
        <v>1449662.0936400001</v>
      </c>
      <c r="N53" s="42">
        <v>1334109.3180600002</v>
      </c>
    </row>
    <row r="54" spans="1:95" ht="56.25" customHeight="1" x14ac:dyDescent="0.25">
      <c r="A54" s="32"/>
      <c r="B54" s="61" t="s">
        <v>126</v>
      </c>
      <c r="C54" s="211"/>
      <c r="D54" s="24" t="s">
        <v>607</v>
      </c>
      <c r="E54" s="42">
        <f t="shared" si="5"/>
        <v>2796000</v>
      </c>
      <c r="F54" s="42">
        <f t="shared" si="6"/>
        <v>2538000</v>
      </c>
      <c r="G54" s="42">
        <f t="shared" si="7"/>
        <v>2334000</v>
      </c>
      <c r="H54" s="36"/>
      <c r="I54" s="42">
        <v>3408480</v>
      </c>
      <c r="J54" s="42">
        <v>3084480</v>
      </c>
      <c r="K54" s="102">
        <v>2734560</v>
      </c>
      <c r="L54" s="42">
        <v>2794877.3793600001</v>
      </c>
      <c r="M54" s="42">
        <v>2537454.4628400002</v>
      </c>
      <c r="N54" s="42">
        <v>2335193.5998600004</v>
      </c>
    </row>
    <row r="55" spans="1:95" ht="20.100000000000001" customHeight="1" x14ac:dyDescent="0.25">
      <c r="A55" s="34"/>
      <c r="B55" s="213" t="s">
        <v>483</v>
      </c>
      <c r="C55" s="213"/>
      <c r="D55" s="213"/>
      <c r="E55" s="213"/>
      <c r="F55" s="213"/>
      <c r="G55" s="213"/>
      <c r="H55" s="38"/>
    </row>
    <row r="56" spans="1:95" x14ac:dyDescent="0.25">
      <c r="B56" s="63"/>
      <c r="C56" s="14"/>
      <c r="D56" s="25"/>
      <c r="E56" s="15"/>
      <c r="F56" s="5"/>
    </row>
    <row r="57" spans="1:95" s="17" customFormat="1" x14ac:dyDescent="0.25">
      <c r="A57" s="4"/>
      <c r="B57" s="64"/>
      <c r="D57" s="26"/>
      <c r="E57" s="16"/>
      <c r="F57" s="6"/>
      <c r="G57" s="16"/>
      <c r="H57" s="4"/>
      <c r="I57" s="110"/>
      <c r="J57" s="110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</row>
    <row r="58" spans="1:95" s="17" customFormat="1" x14ac:dyDescent="0.25">
      <c r="A58" s="4"/>
      <c r="B58" s="64"/>
      <c r="D58" s="26"/>
      <c r="E58" s="16"/>
      <c r="F58" s="6"/>
      <c r="G58" s="16"/>
      <c r="H58" s="4"/>
      <c r="I58" s="110"/>
      <c r="J58" s="110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</row>
    <row r="59" spans="1:95" s="17" customFormat="1" x14ac:dyDescent="0.25">
      <c r="A59" s="4"/>
      <c r="B59" s="64"/>
      <c r="D59" s="26"/>
      <c r="E59" s="16"/>
      <c r="F59" s="6"/>
      <c r="G59" s="16"/>
      <c r="H59" s="4"/>
      <c r="I59" s="110"/>
      <c r="J59" s="110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</row>
    <row r="60" spans="1:95" x14ac:dyDescent="0.25">
      <c r="J60" s="110" t="s">
        <v>611</v>
      </c>
    </row>
  </sheetData>
  <mergeCells count="21">
    <mergeCell ref="C32:C34"/>
    <mergeCell ref="D32:D34"/>
    <mergeCell ref="B1:G1"/>
    <mergeCell ref="B2:D3"/>
    <mergeCell ref="E2:G2"/>
    <mergeCell ref="B4:G4"/>
    <mergeCell ref="C29:C31"/>
    <mergeCell ref="B17:G17"/>
    <mergeCell ref="B18:G18"/>
    <mergeCell ref="D29:D31"/>
    <mergeCell ref="C53:C54"/>
    <mergeCell ref="D35:D37"/>
    <mergeCell ref="C38:C40"/>
    <mergeCell ref="D41:D43"/>
    <mergeCell ref="B55:G55"/>
    <mergeCell ref="C51:C52"/>
    <mergeCell ref="C41:C43"/>
    <mergeCell ref="D44:D46"/>
    <mergeCell ref="C44:C46"/>
    <mergeCell ref="C35:C37"/>
    <mergeCell ref="D38:D40"/>
  </mergeCells>
  <phoneticPr fontId="0" type="noConversion"/>
  <pageMargins left="0.39370078740157483" right="0" top="0" bottom="0.39" header="0" footer="0.39"/>
  <pageSetup paperSize="9" scale="7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CO58"/>
  <sheetViews>
    <sheetView topLeftCell="A49" zoomScale="90" zoomScaleNormal="90" workbookViewId="0">
      <selection activeCell="B54" sqref="B54:G54"/>
    </sheetView>
  </sheetViews>
  <sheetFormatPr defaultRowHeight="15" x14ac:dyDescent="0.25"/>
  <cols>
    <col min="1" max="1" width="2.710937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11" width="0" hidden="1" customWidth="1"/>
    <col min="12" max="12" width="12.28515625" hidden="1" customWidth="1"/>
    <col min="13" max="13" width="11.85546875" hidden="1" customWidth="1"/>
    <col min="14" max="14" width="12.140625" hidden="1" customWidth="1"/>
  </cols>
  <sheetData>
    <row r="1" spans="1:14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25">
      <c r="A2" s="32"/>
      <c r="B2" s="215" t="s">
        <v>613</v>
      </c>
      <c r="C2" s="216"/>
      <c r="D2" s="217"/>
      <c r="E2" s="221" t="s">
        <v>660</v>
      </c>
      <c r="F2" s="222"/>
      <c r="G2" s="223"/>
      <c r="H2" s="36"/>
    </row>
    <row r="3" spans="1:14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20.100000000000001" customHeight="1" x14ac:dyDescent="0.25">
      <c r="A4" s="33"/>
      <c r="B4" s="206" t="s">
        <v>555</v>
      </c>
      <c r="C4" s="206"/>
      <c r="D4" s="206"/>
      <c r="E4" s="206"/>
      <c r="F4" s="206"/>
      <c r="G4" s="206"/>
      <c r="H4" s="37"/>
    </row>
    <row r="5" spans="1:14" ht="60" customHeight="1" x14ac:dyDescent="0.25">
      <c r="A5" s="32"/>
      <c r="B5" s="19" t="s">
        <v>131</v>
      </c>
      <c r="C5" s="12"/>
      <c r="D5" s="24" t="s">
        <v>295</v>
      </c>
      <c r="E5" s="42">
        <f>MROUND(L5,3000)</f>
        <v>159000</v>
      </c>
      <c r="F5" s="42">
        <f t="shared" ref="F5:G5" si="0">MROUND(M5,3000)</f>
        <v>144000</v>
      </c>
      <c r="G5" s="42">
        <f t="shared" si="0"/>
        <v>132000</v>
      </c>
      <c r="H5" s="36"/>
      <c r="I5">
        <v>200880</v>
      </c>
      <c r="J5">
        <v>181440</v>
      </c>
      <c r="K5">
        <v>155520</v>
      </c>
      <c r="L5" s="42">
        <v>158444.11295999997</v>
      </c>
      <c r="M5" s="42">
        <v>143850.57623999999</v>
      </c>
      <c r="N5" s="42">
        <v>132384.22595999998</v>
      </c>
    </row>
    <row r="6" spans="1:14" ht="54" customHeight="1" x14ac:dyDescent="0.25">
      <c r="A6" s="32"/>
      <c r="B6" s="19" t="s">
        <v>132</v>
      </c>
      <c r="C6" s="12"/>
      <c r="D6" s="24" t="s">
        <v>296</v>
      </c>
      <c r="E6" s="42">
        <f t="shared" ref="E6:E21" si="1">MROUND(L6,3000)</f>
        <v>351000</v>
      </c>
      <c r="F6" s="42">
        <f t="shared" ref="F6:F21" si="2">MROUND(M6,3000)</f>
        <v>321000</v>
      </c>
      <c r="G6" s="42">
        <f t="shared" ref="G6:G21" si="3">MROUND(N6,3000)</f>
        <v>294000</v>
      </c>
      <c r="H6" s="36"/>
      <c r="I6">
        <v>434160</v>
      </c>
      <c r="J6">
        <v>388800</v>
      </c>
      <c r="K6">
        <v>349920</v>
      </c>
      <c r="L6" s="42">
        <v>352263.48839999997</v>
      </c>
      <c r="M6" s="42">
        <v>319818.16710000002</v>
      </c>
      <c r="N6" s="42">
        <v>294325.41464999999</v>
      </c>
    </row>
    <row r="7" spans="1:14" ht="51.75" customHeight="1" x14ac:dyDescent="0.25">
      <c r="A7" s="32"/>
      <c r="B7" s="19" t="s">
        <v>133</v>
      </c>
      <c r="C7" s="12"/>
      <c r="D7" s="24" t="s">
        <v>297</v>
      </c>
      <c r="E7" s="42">
        <f t="shared" si="1"/>
        <v>522000</v>
      </c>
      <c r="F7" s="42">
        <f t="shared" si="2"/>
        <v>474000</v>
      </c>
      <c r="G7" s="42">
        <f t="shared" si="3"/>
        <v>435000</v>
      </c>
      <c r="H7" s="36"/>
      <c r="I7">
        <v>641520</v>
      </c>
      <c r="J7">
        <v>583200</v>
      </c>
      <c r="K7">
        <v>511920.00000000006</v>
      </c>
      <c r="L7" s="42">
        <v>521666.54219999991</v>
      </c>
      <c r="M7" s="42">
        <v>473618.30804999993</v>
      </c>
      <c r="N7" s="42">
        <v>435866.124075</v>
      </c>
    </row>
    <row r="8" spans="1:14" ht="53.25" customHeight="1" x14ac:dyDescent="0.25">
      <c r="A8" s="32"/>
      <c r="B8" s="19" t="s">
        <v>134</v>
      </c>
      <c r="C8" s="12"/>
      <c r="D8" s="24" t="s">
        <v>298</v>
      </c>
      <c r="E8" s="42">
        <f t="shared" si="1"/>
        <v>675000</v>
      </c>
      <c r="F8" s="42">
        <f t="shared" si="2"/>
        <v>615000</v>
      </c>
      <c r="G8" s="42">
        <f t="shared" si="3"/>
        <v>564000</v>
      </c>
      <c r="H8" s="36"/>
      <c r="I8">
        <v>829440</v>
      </c>
      <c r="J8">
        <v>751680</v>
      </c>
      <c r="K8">
        <v>660960</v>
      </c>
      <c r="L8" s="42">
        <v>676288.53839999984</v>
      </c>
      <c r="M8" s="42">
        <v>613998.80459999992</v>
      </c>
      <c r="N8" s="42">
        <v>565056.87089999998</v>
      </c>
    </row>
    <row r="9" spans="1:14" ht="54.75" customHeight="1" x14ac:dyDescent="0.25">
      <c r="A9" s="32"/>
      <c r="B9" s="19" t="s">
        <v>135</v>
      </c>
      <c r="C9" s="12"/>
      <c r="D9" s="24" t="s">
        <v>299</v>
      </c>
      <c r="E9" s="42">
        <f t="shared" si="1"/>
        <v>783000</v>
      </c>
      <c r="F9" s="42">
        <f t="shared" si="2"/>
        <v>711000</v>
      </c>
      <c r="G9" s="42">
        <f t="shared" si="3"/>
        <v>654000</v>
      </c>
      <c r="H9" s="36"/>
      <c r="I9">
        <v>959040.00000000012</v>
      </c>
      <c r="J9">
        <v>861840</v>
      </c>
      <c r="K9">
        <v>764640</v>
      </c>
      <c r="L9" s="42">
        <v>782502.57095999992</v>
      </c>
      <c r="M9" s="42">
        <v>710429.9657399999</v>
      </c>
      <c r="N9" s="42">
        <v>653801.49020999996</v>
      </c>
    </row>
    <row r="10" spans="1:14" ht="53.25" customHeight="1" x14ac:dyDescent="0.25">
      <c r="A10" s="32"/>
      <c r="B10" s="18" t="s">
        <v>220</v>
      </c>
      <c r="C10" s="7"/>
      <c r="D10" s="24" t="s">
        <v>300</v>
      </c>
      <c r="E10" s="42">
        <f t="shared" si="1"/>
        <v>360000</v>
      </c>
      <c r="F10" s="42">
        <f t="shared" si="2"/>
        <v>327000</v>
      </c>
      <c r="G10" s="42">
        <f t="shared" si="3"/>
        <v>300000</v>
      </c>
      <c r="H10" s="36"/>
      <c r="I10">
        <v>440640</v>
      </c>
      <c r="J10">
        <v>401760</v>
      </c>
      <c r="K10">
        <v>356400</v>
      </c>
      <c r="L10" s="42">
        <v>358777.08132</v>
      </c>
      <c r="M10" s="42">
        <v>325731.82383000001</v>
      </c>
      <c r="N10" s="42">
        <v>299767.69294500002</v>
      </c>
    </row>
    <row r="11" spans="1:14" ht="54" customHeight="1" x14ac:dyDescent="0.25">
      <c r="A11" s="32"/>
      <c r="B11" s="18" t="s">
        <v>203</v>
      </c>
      <c r="C11" s="7"/>
      <c r="D11" s="24" t="s">
        <v>301</v>
      </c>
      <c r="E11" s="42">
        <f t="shared" si="1"/>
        <v>639000</v>
      </c>
      <c r="F11" s="42">
        <f t="shared" si="2"/>
        <v>579000</v>
      </c>
      <c r="G11" s="42">
        <f t="shared" si="3"/>
        <v>534000</v>
      </c>
      <c r="H11" s="36"/>
      <c r="I11">
        <v>784080</v>
      </c>
      <c r="J11">
        <v>706320</v>
      </c>
      <c r="K11">
        <v>628560</v>
      </c>
      <c r="L11" s="42">
        <v>638370.71339999989</v>
      </c>
      <c r="M11" s="42">
        <v>579573.41084999999</v>
      </c>
      <c r="N11" s="42">
        <v>533375.53027500003</v>
      </c>
    </row>
    <row r="12" spans="1:14" ht="60" customHeight="1" x14ac:dyDescent="0.25">
      <c r="A12" s="32"/>
      <c r="B12" s="18" t="s">
        <v>204</v>
      </c>
      <c r="C12" s="7"/>
      <c r="D12" s="24" t="s">
        <v>302</v>
      </c>
      <c r="E12" s="42">
        <f t="shared" si="1"/>
        <v>786000</v>
      </c>
      <c r="F12" s="42">
        <f t="shared" si="2"/>
        <v>714000</v>
      </c>
      <c r="G12" s="42">
        <f t="shared" si="3"/>
        <v>657000</v>
      </c>
      <c r="H12" s="36"/>
      <c r="I12">
        <v>965520.00000000012</v>
      </c>
      <c r="J12">
        <v>868320</v>
      </c>
      <c r="K12">
        <v>771120</v>
      </c>
      <c r="L12" s="42">
        <v>786826.58183999988</v>
      </c>
      <c r="M12" s="42">
        <v>714355.71245999995</v>
      </c>
      <c r="N12" s="42">
        <v>657414.31508999993</v>
      </c>
    </row>
    <row r="13" spans="1:14" ht="54.75" customHeight="1" x14ac:dyDescent="0.25">
      <c r="A13" s="32"/>
      <c r="B13" s="18" t="s">
        <v>205</v>
      </c>
      <c r="C13" s="7"/>
      <c r="D13" s="24" t="s">
        <v>298</v>
      </c>
      <c r="E13" s="42">
        <f t="shared" si="1"/>
        <v>873000</v>
      </c>
      <c r="F13" s="42">
        <f t="shared" si="2"/>
        <v>792000</v>
      </c>
      <c r="G13" s="42">
        <f t="shared" si="3"/>
        <v>729000</v>
      </c>
      <c r="H13" s="36"/>
      <c r="I13">
        <v>1075680</v>
      </c>
      <c r="J13">
        <v>965520.00000000012</v>
      </c>
      <c r="K13">
        <v>855360</v>
      </c>
      <c r="L13" s="42">
        <v>871563.95831999986</v>
      </c>
      <c r="M13" s="42">
        <v>791288.33057999995</v>
      </c>
      <c r="N13" s="42">
        <v>728214.62306999997</v>
      </c>
    </row>
    <row r="14" spans="1:14" ht="52.5" customHeight="1" x14ac:dyDescent="0.25">
      <c r="A14" s="32"/>
      <c r="B14" s="18" t="s">
        <v>206</v>
      </c>
      <c r="C14" s="7"/>
      <c r="D14" s="24" t="s">
        <v>299</v>
      </c>
      <c r="E14" s="42">
        <f t="shared" si="1"/>
        <v>1182000</v>
      </c>
      <c r="F14" s="42">
        <f t="shared" si="2"/>
        <v>1074000</v>
      </c>
      <c r="G14" s="42">
        <f t="shared" si="3"/>
        <v>987000</v>
      </c>
      <c r="H14" s="36"/>
      <c r="I14">
        <v>1445040</v>
      </c>
      <c r="J14">
        <v>1302480</v>
      </c>
      <c r="K14">
        <v>1159920</v>
      </c>
      <c r="L14" s="42">
        <v>1182644.5522800002</v>
      </c>
      <c r="M14" s="42">
        <v>1073716.7645700003</v>
      </c>
      <c r="N14" s="42">
        <v>988130.64565500035</v>
      </c>
    </row>
    <row r="15" spans="1:14" ht="60" customHeight="1" x14ac:dyDescent="0.25">
      <c r="A15" s="32"/>
      <c r="B15" s="18" t="s">
        <v>200</v>
      </c>
      <c r="C15" s="8"/>
      <c r="D15" s="24" t="s">
        <v>303</v>
      </c>
      <c r="E15" s="42">
        <f t="shared" si="1"/>
        <v>4374000</v>
      </c>
      <c r="F15" s="42">
        <f t="shared" si="2"/>
        <v>3969000</v>
      </c>
      <c r="G15" s="42">
        <f t="shared" si="3"/>
        <v>3654000</v>
      </c>
      <c r="H15" s="36"/>
      <c r="I15">
        <v>5326560</v>
      </c>
      <c r="J15">
        <v>4814640</v>
      </c>
      <c r="K15">
        <v>4276800</v>
      </c>
      <c r="L15" s="42">
        <v>4372893.1611600006</v>
      </c>
      <c r="M15" s="42">
        <v>3970126.6857900005</v>
      </c>
      <c r="N15" s="42">
        <v>3653667.3122850005</v>
      </c>
    </row>
    <row r="16" spans="1:14" ht="60" customHeight="1" x14ac:dyDescent="0.25">
      <c r="A16" s="32"/>
      <c r="B16" s="18" t="s">
        <v>66</v>
      </c>
      <c r="C16" s="8"/>
      <c r="D16" s="24" t="s">
        <v>304</v>
      </c>
      <c r="E16" s="42">
        <f t="shared" si="1"/>
        <v>5256000</v>
      </c>
      <c r="F16" s="42">
        <f t="shared" si="2"/>
        <v>4773000</v>
      </c>
      <c r="G16" s="42">
        <f t="shared" si="3"/>
        <v>4392000</v>
      </c>
      <c r="H16" s="36"/>
      <c r="I16">
        <v>6395760</v>
      </c>
      <c r="J16">
        <v>5793120</v>
      </c>
      <c r="K16">
        <v>5138640</v>
      </c>
      <c r="L16" s="42">
        <v>5256309.5421599997</v>
      </c>
      <c r="M16" s="42">
        <v>4772175.7685400005</v>
      </c>
      <c r="N16" s="42">
        <v>4391784.9464100003</v>
      </c>
    </row>
    <row r="17" spans="1:14" ht="60" customHeight="1" x14ac:dyDescent="0.25">
      <c r="A17" s="32"/>
      <c r="B17" s="18" t="s">
        <v>67</v>
      </c>
      <c r="C17" s="8"/>
      <c r="D17" s="24" t="s">
        <v>305</v>
      </c>
      <c r="E17" s="42">
        <f t="shared" si="1"/>
        <v>6168000</v>
      </c>
      <c r="F17" s="42">
        <f t="shared" si="2"/>
        <v>5601000</v>
      </c>
      <c r="G17" s="42">
        <f t="shared" si="3"/>
        <v>5154000</v>
      </c>
      <c r="H17" s="36"/>
      <c r="I17">
        <v>7510320.0000000009</v>
      </c>
      <c r="J17">
        <v>6791040</v>
      </c>
      <c r="K17">
        <v>6026400</v>
      </c>
      <c r="L17" s="42">
        <v>6167649.9883199995</v>
      </c>
      <c r="M17" s="42">
        <v>5599576.9630800001</v>
      </c>
      <c r="N17" s="42">
        <v>5153233.87182</v>
      </c>
    </row>
    <row r="18" spans="1:14" ht="60" customHeight="1" x14ac:dyDescent="0.25">
      <c r="A18" s="32"/>
      <c r="B18" s="19" t="s">
        <v>155</v>
      </c>
      <c r="C18" s="12"/>
      <c r="D18" s="24" t="s">
        <v>287</v>
      </c>
      <c r="E18" s="42">
        <f t="shared" si="1"/>
        <v>1461000</v>
      </c>
      <c r="F18" s="42">
        <f t="shared" si="2"/>
        <v>1326000</v>
      </c>
      <c r="G18" s="42">
        <f t="shared" si="3"/>
        <v>1221000</v>
      </c>
      <c r="H18" s="36"/>
      <c r="I18">
        <v>1788480.0000000002</v>
      </c>
      <c r="J18">
        <v>1613520</v>
      </c>
      <c r="K18">
        <v>1432080</v>
      </c>
      <c r="L18" s="42">
        <v>1460892.4462800003</v>
      </c>
      <c r="M18" s="42">
        <v>1326336.5630700004</v>
      </c>
      <c r="N18" s="42">
        <v>1220614.0834050004</v>
      </c>
    </row>
    <row r="19" spans="1:14" ht="60" customHeight="1" x14ac:dyDescent="0.25">
      <c r="A19" s="32"/>
      <c r="B19" s="19" t="s">
        <v>174</v>
      </c>
      <c r="C19" s="12"/>
      <c r="D19" s="24" t="s">
        <v>504</v>
      </c>
      <c r="E19" s="42">
        <f t="shared" si="1"/>
        <v>2286000</v>
      </c>
      <c r="F19" s="42">
        <f t="shared" si="2"/>
        <v>2076000</v>
      </c>
      <c r="G19" s="42">
        <f t="shared" si="3"/>
        <v>1908000</v>
      </c>
      <c r="H19" s="36"/>
      <c r="I19">
        <v>2786400</v>
      </c>
      <c r="J19">
        <v>2520720</v>
      </c>
      <c r="K19">
        <v>2235600</v>
      </c>
      <c r="L19" s="42">
        <v>2285272.8419999997</v>
      </c>
      <c r="M19" s="42">
        <v>2074787.1854999999</v>
      </c>
      <c r="N19" s="42">
        <v>1909405.59825</v>
      </c>
    </row>
    <row r="20" spans="1:14" ht="67.5" customHeight="1" x14ac:dyDescent="0.25">
      <c r="A20" s="32"/>
      <c r="B20" s="19" t="s">
        <v>175</v>
      </c>
      <c r="C20" s="12"/>
      <c r="D20" s="24" t="s">
        <v>288</v>
      </c>
      <c r="E20" s="42">
        <f t="shared" si="1"/>
        <v>3123000</v>
      </c>
      <c r="F20" s="42">
        <f t="shared" si="2"/>
        <v>2835000</v>
      </c>
      <c r="G20" s="42">
        <f t="shared" si="3"/>
        <v>2610000</v>
      </c>
      <c r="H20" s="36"/>
      <c r="I20">
        <v>3803760.0000000005</v>
      </c>
      <c r="J20">
        <v>3440880</v>
      </c>
      <c r="K20">
        <v>3052080</v>
      </c>
      <c r="L20" s="42">
        <v>3122774.1839999999</v>
      </c>
      <c r="M20" s="42">
        <v>2835150.2459999998</v>
      </c>
      <c r="N20" s="42">
        <v>2609160.0090000001</v>
      </c>
    </row>
    <row r="21" spans="1:14" ht="83.25" customHeight="1" x14ac:dyDescent="0.25">
      <c r="A21" s="32"/>
      <c r="B21" s="19" t="s">
        <v>176</v>
      </c>
      <c r="C21" s="12"/>
      <c r="D21" s="24" t="s">
        <v>289</v>
      </c>
      <c r="E21" s="42">
        <f t="shared" si="1"/>
        <v>3243000</v>
      </c>
      <c r="F21" s="42">
        <f t="shared" si="2"/>
        <v>2943000</v>
      </c>
      <c r="G21" s="42">
        <f t="shared" si="3"/>
        <v>2709000</v>
      </c>
      <c r="H21" s="36"/>
      <c r="I21">
        <v>3946320.0000000005</v>
      </c>
      <c r="J21">
        <v>3576960.0000000005</v>
      </c>
      <c r="K21">
        <v>3168720</v>
      </c>
      <c r="L21" s="42">
        <v>3241734.12108</v>
      </c>
      <c r="M21" s="42">
        <v>2943153.3467700002</v>
      </c>
      <c r="N21" s="42">
        <v>2708554.1669550003</v>
      </c>
    </row>
    <row r="22" spans="1:14" ht="65.099999999999994" customHeight="1" x14ac:dyDescent="0.25">
      <c r="A22" s="32"/>
      <c r="B22" s="19" t="s">
        <v>177</v>
      </c>
      <c r="C22" s="12"/>
      <c r="D22" s="24" t="s">
        <v>417</v>
      </c>
      <c r="E22" s="42">
        <f>MROUND(L22,3000)</f>
        <v>1305000</v>
      </c>
      <c r="F22" s="42">
        <f t="shared" ref="F22:G22" si="4">MROUND(M22,3000)</f>
        <v>1185000</v>
      </c>
      <c r="G22" s="42">
        <f t="shared" si="4"/>
        <v>1089000</v>
      </c>
      <c r="H22" s="36"/>
      <c r="I22">
        <v>1594080</v>
      </c>
      <c r="J22">
        <v>1445040</v>
      </c>
      <c r="K22">
        <v>1276560</v>
      </c>
      <c r="L22" s="42">
        <v>1304483.4864000001</v>
      </c>
      <c r="M22" s="42">
        <v>1184333.6916</v>
      </c>
      <c r="N22" s="42">
        <v>1089930.2814000002</v>
      </c>
    </row>
    <row r="23" spans="1:14" ht="65.099999999999994" customHeight="1" x14ac:dyDescent="0.25">
      <c r="A23" s="32"/>
      <c r="B23" s="19" t="s">
        <v>42</v>
      </c>
      <c r="C23" s="7"/>
      <c r="D23" s="24" t="s">
        <v>418</v>
      </c>
      <c r="E23" s="42">
        <f t="shared" ref="E23:E29" si="5">MROUND(L23,3000)</f>
        <v>666000</v>
      </c>
      <c r="F23" s="42">
        <f t="shared" ref="F23:F29" si="6">MROUND(M23,3000)</f>
        <v>603000</v>
      </c>
      <c r="G23" s="42">
        <f t="shared" ref="G23:G30" si="7">MROUND(N23,3000)</f>
        <v>555000</v>
      </c>
      <c r="H23" s="36"/>
      <c r="I23">
        <v>816480</v>
      </c>
      <c r="J23">
        <v>738720</v>
      </c>
      <c r="K23">
        <v>654480</v>
      </c>
      <c r="L23" s="42">
        <v>664684.30511999992</v>
      </c>
      <c r="M23" s="42">
        <v>603463.38228000002</v>
      </c>
      <c r="N23" s="42">
        <v>555361.22862000007</v>
      </c>
    </row>
    <row r="24" spans="1:14" ht="65.099999999999994" customHeight="1" x14ac:dyDescent="0.25">
      <c r="A24" s="32"/>
      <c r="B24" s="19" t="s">
        <v>105</v>
      </c>
      <c r="C24" s="12"/>
      <c r="D24" s="24" t="s">
        <v>419</v>
      </c>
      <c r="E24" s="42">
        <f t="shared" si="5"/>
        <v>798000</v>
      </c>
      <c r="F24" s="42">
        <f t="shared" si="6"/>
        <v>723000</v>
      </c>
      <c r="G24" s="42">
        <f t="shared" si="7"/>
        <v>666000</v>
      </c>
      <c r="H24" s="36"/>
      <c r="I24">
        <v>978480.00000000012</v>
      </c>
      <c r="J24">
        <v>881280</v>
      </c>
      <c r="K24">
        <v>784080</v>
      </c>
      <c r="L24" s="42">
        <v>796996.83191999991</v>
      </c>
      <c r="M24" s="42">
        <v>723589.22898000001</v>
      </c>
      <c r="N24" s="42">
        <v>665911.82666999998</v>
      </c>
    </row>
    <row r="25" spans="1:14" ht="65.099999999999994" customHeight="1" x14ac:dyDescent="0.25">
      <c r="A25" s="32"/>
      <c r="B25" s="19" t="s">
        <v>44</v>
      </c>
      <c r="C25" s="12"/>
      <c r="D25" s="24" t="s">
        <v>420</v>
      </c>
      <c r="E25" s="42">
        <f t="shared" si="5"/>
        <v>2355000</v>
      </c>
      <c r="F25" s="42">
        <f t="shared" si="6"/>
        <v>2139000</v>
      </c>
      <c r="G25" s="42">
        <f t="shared" si="7"/>
        <v>1968000</v>
      </c>
      <c r="H25" s="36"/>
      <c r="I25">
        <v>2870640</v>
      </c>
      <c r="J25">
        <v>2592000</v>
      </c>
      <c r="K25">
        <v>2306880</v>
      </c>
      <c r="L25" s="42">
        <v>2354942.36424</v>
      </c>
      <c r="M25" s="42">
        <v>2138039.7780600004</v>
      </c>
      <c r="N25" s="42">
        <v>1967616.3174900005</v>
      </c>
    </row>
    <row r="26" spans="1:14" ht="60" customHeight="1" x14ac:dyDescent="0.25">
      <c r="A26" s="32"/>
      <c r="B26" s="19" t="s">
        <v>163</v>
      </c>
      <c r="C26" s="12"/>
      <c r="D26" s="24" t="s">
        <v>290</v>
      </c>
      <c r="E26" s="42">
        <f t="shared" si="5"/>
        <v>2919000</v>
      </c>
      <c r="F26" s="42">
        <f t="shared" si="6"/>
        <v>2649000</v>
      </c>
      <c r="G26" s="42">
        <f t="shared" si="7"/>
        <v>2439000</v>
      </c>
      <c r="H26" s="36"/>
      <c r="I26">
        <v>3557520.0000000005</v>
      </c>
      <c r="J26">
        <v>3220560</v>
      </c>
      <c r="K26">
        <v>2857680</v>
      </c>
      <c r="L26" s="42">
        <v>2919137.53896</v>
      </c>
      <c r="M26" s="42">
        <v>2650269.6077399999</v>
      </c>
      <c r="N26" s="42">
        <v>2439016.2332100002</v>
      </c>
    </row>
    <row r="27" spans="1:14" ht="60" customHeight="1" x14ac:dyDescent="0.25">
      <c r="A27" s="32"/>
      <c r="B27" s="18" t="s">
        <v>68</v>
      </c>
      <c r="C27" s="12"/>
      <c r="D27" s="24" t="s">
        <v>291</v>
      </c>
      <c r="E27" s="42">
        <f t="shared" si="5"/>
        <v>3972000</v>
      </c>
      <c r="F27" s="42">
        <f t="shared" si="6"/>
        <v>3606000</v>
      </c>
      <c r="G27" s="42">
        <f t="shared" si="7"/>
        <v>3318000</v>
      </c>
      <c r="H27" s="36"/>
      <c r="I27">
        <v>4840560</v>
      </c>
      <c r="J27">
        <v>4380480</v>
      </c>
      <c r="K27">
        <v>3881520.0000000005</v>
      </c>
      <c r="L27" s="42">
        <v>3970887.0016799993</v>
      </c>
      <c r="M27" s="42">
        <v>3605147.4094199995</v>
      </c>
      <c r="N27" s="42">
        <v>3317780.5869299998</v>
      </c>
    </row>
    <row r="28" spans="1:14" ht="60" customHeight="1" x14ac:dyDescent="0.25">
      <c r="A28" s="32"/>
      <c r="B28" s="18" t="s">
        <v>69</v>
      </c>
      <c r="C28" s="12"/>
      <c r="D28" s="24" t="s">
        <v>292</v>
      </c>
      <c r="E28" s="42">
        <f t="shared" si="5"/>
        <v>6030000</v>
      </c>
      <c r="F28" s="42">
        <f t="shared" si="6"/>
        <v>5475000</v>
      </c>
      <c r="G28" s="42">
        <f t="shared" si="7"/>
        <v>5040000</v>
      </c>
      <c r="H28" s="36"/>
      <c r="I28">
        <v>7341840.0000000009</v>
      </c>
      <c r="J28">
        <v>6642000</v>
      </c>
      <c r="K28">
        <v>5896800</v>
      </c>
      <c r="L28" s="42">
        <v>6030925.2055199994</v>
      </c>
      <c r="M28" s="42">
        <v>5475445.2523799995</v>
      </c>
      <c r="N28" s="42">
        <v>5038996.71777</v>
      </c>
    </row>
    <row r="29" spans="1:14" ht="60" customHeight="1" x14ac:dyDescent="0.25">
      <c r="A29" s="32"/>
      <c r="B29" s="18" t="s">
        <v>202</v>
      </c>
      <c r="C29" s="12"/>
      <c r="D29" s="24" t="s">
        <v>293</v>
      </c>
      <c r="E29" s="42">
        <f t="shared" si="5"/>
        <v>6468000</v>
      </c>
      <c r="F29" s="42">
        <f t="shared" si="6"/>
        <v>5871000</v>
      </c>
      <c r="G29" s="42">
        <f t="shared" si="7"/>
        <v>5403000</v>
      </c>
      <c r="H29" s="36"/>
      <c r="I29">
        <v>7866720.0000000009</v>
      </c>
      <c r="J29">
        <v>7121520.0000000009</v>
      </c>
      <c r="K29">
        <v>6324480</v>
      </c>
      <c r="L29" s="42">
        <v>6467694.4269599998</v>
      </c>
      <c r="M29" s="42">
        <v>5871985.7297399994</v>
      </c>
      <c r="N29" s="42">
        <v>5403928.8962099999</v>
      </c>
    </row>
    <row r="30" spans="1:14" ht="60" customHeight="1" x14ac:dyDescent="0.25">
      <c r="A30" s="32"/>
      <c r="B30" s="18" t="s">
        <v>70</v>
      </c>
      <c r="C30" s="12"/>
      <c r="D30" s="24" t="s">
        <v>294</v>
      </c>
      <c r="E30" s="42">
        <v>6920000</v>
      </c>
      <c r="F30" s="42">
        <v>6425000</v>
      </c>
      <c r="G30" s="42">
        <f t="shared" si="7"/>
        <v>5556000</v>
      </c>
      <c r="H30" s="36"/>
      <c r="I30">
        <v>8093520.0000000009</v>
      </c>
      <c r="J30">
        <v>7322400.0000000009</v>
      </c>
      <c r="K30">
        <v>6499440</v>
      </c>
      <c r="L30" s="42">
        <v>6649495.9201199999</v>
      </c>
      <c r="M30" s="42">
        <v>6037042.3485300001</v>
      </c>
      <c r="N30" s="42">
        <v>5555828.8279950004</v>
      </c>
    </row>
    <row r="31" spans="1:14" s="105" customFormat="1" ht="15.95" customHeight="1" x14ac:dyDescent="0.25">
      <c r="A31" s="31"/>
      <c r="B31" s="206" t="s">
        <v>656</v>
      </c>
      <c r="C31" s="206"/>
      <c r="D31" s="206"/>
      <c r="E31" s="206"/>
      <c r="F31" s="206"/>
      <c r="G31" s="206"/>
      <c r="H31" s="35"/>
    </row>
    <row r="32" spans="1:14" ht="78" customHeight="1" x14ac:dyDescent="0.25">
      <c r="A32" s="32"/>
      <c r="B32" s="18" t="s">
        <v>155</v>
      </c>
      <c r="C32" s="12"/>
      <c r="D32" s="24" t="s">
        <v>287</v>
      </c>
      <c r="E32" s="42">
        <f>MROUND(L32,3000)</f>
        <v>1899000</v>
      </c>
      <c r="F32" s="42">
        <f t="shared" ref="F32:G32" si="8">MROUND(M32,3000)</f>
        <v>1722000</v>
      </c>
      <c r="G32" s="42">
        <f t="shared" si="8"/>
        <v>1587000</v>
      </c>
      <c r="H32" s="36"/>
      <c r="I32">
        <v>1645920</v>
      </c>
      <c r="J32">
        <v>1496880</v>
      </c>
      <c r="K32">
        <v>1321920</v>
      </c>
      <c r="L32" s="42">
        <v>1898268.3529199997</v>
      </c>
      <c r="M32" s="42">
        <v>1723427.8467299999</v>
      </c>
      <c r="N32" s="42">
        <v>1586053.1632949999</v>
      </c>
    </row>
    <row r="33" spans="1:14" ht="78" customHeight="1" x14ac:dyDescent="0.25">
      <c r="A33" s="32"/>
      <c r="B33" s="18" t="s">
        <v>174</v>
      </c>
      <c r="C33" s="12"/>
      <c r="D33" s="24" t="s">
        <v>657</v>
      </c>
      <c r="E33" s="42">
        <f t="shared" ref="E33:E53" si="9">MROUND(L33,3000)</f>
        <v>2970000</v>
      </c>
      <c r="F33" s="42">
        <f t="shared" ref="F33:F53" si="10">MROUND(M33,3000)</f>
        <v>2697000</v>
      </c>
      <c r="G33" s="42">
        <f t="shared" ref="G33:G53" si="11">MROUND(N33,3000)</f>
        <v>2481000</v>
      </c>
      <c r="H33" s="36"/>
      <c r="I33">
        <v>784080</v>
      </c>
      <c r="J33">
        <v>706320</v>
      </c>
      <c r="K33">
        <v>628560</v>
      </c>
      <c r="L33" s="42">
        <v>2969453.8033199995</v>
      </c>
      <c r="M33" s="42">
        <v>2695951.4793299995</v>
      </c>
      <c r="N33" s="42">
        <v>2481056.7961949999</v>
      </c>
    </row>
    <row r="34" spans="1:14" ht="65.25" customHeight="1" x14ac:dyDescent="0.25">
      <c r="A34" s="32"/>
      <c r="B34" s="18" t="s">
        <v>175</v>
      </c>
      <c r="C34" s="12"/>
      <c r="D34" s="24" t="s">
        <v>288</v>
      </c>
      <c r="E34" s="42">
        <f t="shared" si="9"/>
        <v>4059000</v>
      </c>
      <c r="F34" s="42">
        <f t="shared" si="10"/>
        <v>3684000</v>
      </c>
      <c r="G34" s="42">
        <f t="shared" si="11"/>
        <v>3390000</v>
      </c>
      <c r="H34" s="36"/>
      <c r="I34">
        <v>2760480</v>
      </c>
      <c r="J34">
        <v>2494800</v>
      </c>
      <c r="K34">
        <v>2216160</v>
      </c>
      <c r="L34" s="42">
        <v>4057687.1078399993</v>
      </c>
      <c r="M34" s="42">
        <v>3683952.7689599991</v>
      </c>
      <c r="N34" s="42">
        <v>3390304.3598399996</v>
      </c>
    </row>
    <row r="35" spans="1:14" ht="66" customHeight="1" x14ac:dyDescent="0.25">
      <c r="A35" s="32"/>
      <c r="B35" s="18" t="s">
        <v>176</v>
      </c>
      <c r="C35" s="12"/>
      <c r="D35" s="24" t="s">
        <v>289</v>
      </c>
      <c r="E35" s="42">
        <f t="shared" si="9"/>
        <v>4212000</v>
      </c>
      <c r="F35" s="42">
        <f t="shared" si="10"/>
        <v>3825000</v>
      </c>
      <c r="G35" s="42">
        <f t="shared" si="11"/>
        <v>3519000</v>
      </c>
      <c r="H35" s="36"/>
      <c r="I35">
        <v>1257120</v>
      </c>
      <c r="J35">
        <v>1140480</v>
      </c>
      <c r="K35">
        <v>1010880.0000000001</v>
      </c>
      <c r="L35" s="42">
        <v>4212264.9814800005</v>
      </c>
      <c r="M35" s="42">
        <v>3824293.2068700008</v>
      </c>
      <c r="N35" s="42">
        <v>3519458.241105001</v>
      </c>
    </row>
    <row r="36" spans="1:14" s="105" customFormat="1" ht="78" customHeight="1" x14ac:dyDescent="0.25">
      <c r="A36" s="107"/>
      <c r="B36" s="18" t="s">
        <v>177</v>
      </c>
      <c r="C36" s="12"/>
      <c r="D36" s="24" t="s">
        <v>417</v>
      </c>
      <c r="E36" s="42">
        <f t="shared" si="9"/>
        <v>1911000</v>
      </c>
      <c r="F36" s="42">
        <f t="shared" si="10"/>
        <v>1737000</v>
      </c>
      <c r="G36" s="42">
        <f t="shared" si="11"/>
        <v>1599000</v>
      </c>
      <c r="H36" s="108"/>
      <c r="L36" s="42">
        <v>1912255.20444</v>
      </c>
      <c r="M36" s="42">
        <v>1736126.43561</v>
      </c>
      <c r="N36" s="42">
        <v>1597739.5458150001</v>
      </c>
    </row>
    <row r="37" spans="1:14" s="105" customFormat="1" ht="78" customHeight="1" x14ac:dyDescent="0.25">
      <c r="A37" s="107"/>
      <c r="B37" s="18" t="s">
        <v>42</v>
      </c>
      <c r="C37" s="7"/>
      <c r="D37" s="24" t="s">
        <v>418</v>
      </c>
      <c r="E37" s="42">
        <f t="shared" si="9"/>
        <v>1236000</v>
      </c>
      <c r="F37" s="42">
        <f t="shared" si="10"/>
        <v>1122000</v>
      </c>
      <c r="G37" s="42">
        <f t="shared" si="11"/>
        <v>1032000</v>
      </c>
      <c r="H37" s="108"/>
      <c r="L37" s="42">
        <v>1236628.50444</v>
      </c>
      <c r="M37" s="42">
        <v>1122728.51061</v>
      </c>
      <c r="N37" s="42">
        <v>1033235.6583150001</v>
      </c>
    </row>
    <row r="38" spans="1:14" s="105" customFormat="1" ht="78" customHeight="1" x14ac:dyDescent="0.25">
      <c r="A38" s="107"/>
      <c r="B38" s="18" t="s">
        <v>105</v>
      </c>
      <c r="C38" s="12"/>
      <c r="D38" s="24" t="s">
        <v>419</v>
      </c>
      <c r="E38" s="42">
        <f t="shared" si="9"/>
        <v>1815000</v>
      </c>
      <c r="F38" s="42">
        <f t="shared" si="10"/>
        <v>1650000</v>
      </c>
      <c r="G38" s="42">
        <f t="shared" si="11"/>
        <v>1518000</v>
      </c>
      <c r="H38" s="108"/>
      <c r="L38" s="42">
        <v>1816299.6670799998</v>
      </c>
      <c r="M38" s="42">
        <v>1649008.90827</v>
      </c>
      <c r="N38" s="42">
        <v>1517566.1692050002</v>
      </c>
    </row>
    <row r="39" spans="1:14" s="105" customFormat="1" ht="78" customHeight="1" x14ac:dyDescent="0.25">
      <c r="A39" s="107"/>
      <c r="B39" s="18" t="s">
        <v>44</v>
      </c>
      <c r="C39" s="12"/>
      <c r="D39" s="24" t="s">
        <v>420</v>
      </c>
      <c r="E39" s="42">
        <f t="shared" si="9"/>
        <v>3477000</v>
      </c>
      <c r="F39" s="42">
        <f t="shared" si="10"/>
        <v>3156000</v>
      </c>
      <c r="G39" s="42">
        <f t="shared" si="11"/>
        <v>2904000</v>
      </c>
      <c r="H39" s="108"/>
      <c r="L39" s="42">
        <v>3477387.1987199998</v>
      </c>
      <c r="M39" s="42">
        <v>3157101.5356799997</v>
      </c>
      <c r="N39" s="42">
        <v>2905448.5147199999</v>
      </c>
    </row>
    <row r="40" spans="1:14" ht="78" customHeight="1" x14ac:dyDescent="0.25">
      <c r="A40" s="32"/>
      <c r="B40" s="18" t="s">
        <v>131</v>
      </c>
      <c r="C40" s="12"/>
      <c r="D40" s="24" t="s">
        <v>295</v>
      </c>
      <c r="E40" s="42">
        <f t="shared" si="9"/>
        <v>501000</v>
      </c>
      <c r="F40" s="42">
        <f t="shared" si="10"/>
        <v>456000</v>
      </c>
      <c r="G40" s="42">
        <f t="shared" si="11"/>
        <v>417000</v>
      </c>
      <c r="H40" s="36"/>
      <c r="I40">
        <v>1367280</v>
      </c>
      <c r="J40">
        <v>1237680</v>
      </c>
      <c r="K40">
        <v>1095120</v>
      </c>
      <c r="L40" s="42">
        <v>500802.08664000005</v>
      </c>
      <c r="M40" s="42">
        <v>454675.57866000006</v>
      </c>
      <c r="N40" s="42">
        <v>418433.32239000004</v>
      </c>
    </row>
    <row r="41" spans="1:14" s="105" customFormat="1" ht="78" customHeight="1" x14ac:dyDescent="0.25">
      <c r="A41" s="107"/>
      <c r="B41" s="18" t="s">
        <v>132</v>
      </c>
      <c r="C41" s="12"/>
      <c r="D41" s="24" t="s">
        <v>296</v>
      </c>
      <c r="E41" s="42">
        <f t="shared" si="9"/>
        <v>1002000</v>
      </c>
      <c r="F41" s="42">
        <f t="shared" si="10"/>
        <v>909000</v>
      </c>
      <c r="G41" s="42">
        <f t="shared" si="11"/>
        <v>837000</v>
      </c>
      <c r="H41" s="108"/>
      <c r="L41" s="42">
        <v>1001609.6886</v>
      </c>
      <c r="M41" s="42">
        <v>909356.16465000005</v>
      </c>
      <c r="N41" s="42">
        <v>836871.25297500007</v>
      </c>
    </row>
    <row r="42" spans="1:14" s="105" customFormat="1" ht="78" customHeight="1" x14ac:dyDescent="0.25">
      <c r="A42" s="107"/>
      <c r="B42" s="18" t="s">
        <v>133</v>
      </c>
      <c r="C42" s="12"/>
      <c r="D42" s="24" t="s">
        <v>297</v>
      </c>
      <c r="E42" s="42">
        <f t="shared" si="9"/>
        <v>1320000</v>
      </c>
      <c r="F42" s="42">
        <f t="shared" si="10"/>
        <v>1200000</v>
      </c>
      <c r="G42" s="42">
        <f t="shared" si="11"/>
        <v>1104000</v>
      </c>
      <c r="H42" s="108"/>
      <c r="L42" s="42">
        <v>1320301.4241599999</v>
      </c>
      <c r="M42" s="42">
        <v>1198694.71404</v>
      </c>
      <c r="N42" s="42">
        <v>1103146.5846599999</v>
      </c>
    </row>
    <row r="43" spans="1:14" s="105" customFormat="1" ht="78" customHeight="1" x14ac:dyDescent="0.25">
      <c r="A43" s="107"/>
      <c r="B43" s="18" t="s">
        <v>134</v>
      </c>
      <c r="C43" s="12"/>
      <c r="D43" s="24" t="s">
        <v>298</v>
      </c>
      <c r="E43" s="42">
        <f t="shared" si="9"/>
        <v>1398000</v>
      </c>
      <c r="F43" s="42">
        <f t="shared" si="10"/>
        <v>1269000</v>
      </c>
      <c r="G43" s="42">
        <f t="shared" si="11"/>
        <v>1170000</v>
      </c>
      <c r="H43" s="108"/>
      <c r="L43" s="42">
        <v>1398800.9737199997</v>
      </c>
      <c r="M43" s="42">
        <v>1269964.0419299998</v>
      </c>
      <c r="N43" s="42">
        <v>1168735.0240949998</v>
      </c>
    </row>
    <row r="44" spans="1:14" s="105" customFormat="1" ht="64.5" customHeight="1" x14ac:dyDescent="0.25">
      <c r="A44" s="107"/>
      <c r="B44" s="18" t="s">
        <v>135</v>
      </c>
      <c r="C44" s="12"/>
      <c r="D44" s="24" t="s">
        <v>299</v>
      </c>
      <c r="E44" s="42">
        <f t="shared" si="9"/>
        <v>2277000</v>
      </c>
      <c r="F44" s="42">
        <f t="shared" si="10"/>
        <v>2067000</v>
      </c>
      <c r="G44" s="42">
        <f t="shared" si="11"/>
        <v>1902000</v>
      </c>
      <c r="H44" s="108"/>
      <c r="L44" s="42">
        <v>2276387.6614799998</v>
      </c>
      <c r="M44" s="42">
        <v>2066720.37687</v>
      </c>
      <c r="N44" s="42">
        <v>1901981.796105</v>
      </c>
    </row>
    <row r="45" spans="1:14" s="105" customFormat="1" ht="63.75" customHeight="1" x14ac:dyDescent="0.25">
      <c r="A45" s="107"/>
      <c r="B45" s="18" t="s">
        <v>220</v>
      </c>
      <c r="C45" s="7"/>
      <c r="D45" s="24" t="s">
        <v>300</v>
      </c>
      <c r="E45" s="42">
        <f t="shared" si="9"/>
        <v>603000</v>
      </c>
      <c r="F45" s="42">
        <f t="shared" si="10"/>
        <v>549000</v>
      </c>
      <c r="G45" s="42">
        <f t="shared" si="11"/>
        <v>504000</v>
      </c>
      <c r="H45" s="108"/>
      <c r="L45" s="42">
        <v>604208.82131999999</v>
      </c>
      <c r="M45" s="42">
        <v>548558.00882999995</v>
      </c>
      <c r="N45" s="42">
        <v>504832.37044500001</v>
      </c>
    </row>
    <row r="46" spans="1:14" s="105" customFormat="1" ht="78" customHeight="1" x14ac:dyDescent="0.25">
      <c r="A46" s="107"/>
      <c r="B46" s="18" t="s">
        <v>203</v>
      </c>
      <c r="C46" s="7"/>
      <c r="D46" s="24" t="s">
        <v>301</v>
      </c>
      <c r="E46" s="42">
        <f t="shared" si="9"/>
        <v>1107000</v>
      </c>
      <c r="F46" s="42">
        <f t="shared" si="10"/>
        <v>1005000</v>
      </c>
      <c r="G46" s="42">
        <f t="shared" si="11"/>
        <v>924000</v>
      </c>
      <c r="H46" s="108"/>
      <c r="L46" s="42">
        <v>1106273.9162399999</v>
      </c>
      <c r="M46" s="42">
        <v>1004380.2660599999</v>
      </c>
      <c r="N46" s="42">
        <v>924320.96949000005</v>
      </c>
    </row>
    <row r="47" spans="1:14" s="105" customFormat="1" ht="78" customHeight="1" x14ac:dyDescent="0.25">
      <c r="A47" s="107"/>
      <c r="B47" s="18" t="s">
        <v>204</v>
      </c>
      <c r="C47" s="7"/>
      <c r="D47" s="24" t="s">
        <v>302</v>
      </c>
      <c r="E47" s="42">
        <f t="shared" si="9"/>
        <v>1425000</v>
      </c>
      <c r="F47" s="42">
        <f t="shared" si="10"/>
        <v>1293000</v>
      </c>
      <c r="G47" s="42">
        <f t="shared" si="11"/>
        <v>1191000</v>
      </c>
      <c r="H47" s="108"/>
      <c r="L47" s="42">
        <v>1424965.6517999999</v>
      </c>
      <c r="M47" s="42">
        <v>1293718.8154499999</v>
      </c>
      <c r="N47" s="42">
        <v>1190596.3011749999</v>
      </c>
    </row>
    <row r="48" spans="1:14" s="105" customFormat="1" ht="67.5" customHeight="1" x14ac:dyDescent="0.25">
      <c r="A48" s="107"/>
      <c r="B48" s="18" t="s">
        <v>205</v>
      </c>
      <c r="C48" s="7"/>
      <c r="D48" s="24" t="s">
        <v>298</v>
      </c>
      <c r="E48" s="42">
        <f t="shared" si="9"/>
        <v>1503000</v>
      </c>
      <c r="F48" s="42">
        <f t="shared" si="10"/>
        <v>1365000</v>
      </c>
      <c r="G48" s="42">
        <f t="shared" si="11"/>
        <v>1257000</v>
      </c>
      <c r="H48" s="108"/>
      <c r="L48" s="42">
        <v>1503465.2013599998</v>
      </c>
      <c r="M48" s="42">
        <v>1364988.14334</v>
      </c>
      <c r="N48" s="42">
        <v>1256184.74061</v>
      </c>
    </row>
    <row r="49" spans="1:93" s="105" customFormat="1" ht="63.75" customHeight="1" x14ac:dyDescent="0.25">
      <c r="A49" s="107"/>
      <c r="B49" s="18" t="s">
        <v>206</v>
      </c>
      <c r="C49" s="7"/>
      <c r="D49" s="24" t="s">
        <v>299</v>
      </c>
      <c r="E49" s="42">
        <f t="shared" si="9"/>
        <v>2382000</v>
      </c>
      <c r="F49" s="42">
        <f t="shared" si="10"/>
        <v>2163000</v>
      </c>
      <c r="G49" s="42">
        <f t="shared" si="11"/>
        <v>1989000</v>
      </c>
      <c r="H49" s="108"/>
      <c r="L49" s="42">
        <v>2380952.6133599994</v>
      </c>
      <c r="M49" s="42">
        <v>2161654.3463399997</v>
      </c>
      <c r="N49" s="42">
        <v>1989348.5651099999</v>
      </c>
    </row>
    <row r="50" spans="1:93" s="105" customFormat="1" ht="78" customHeight="1" x14ac:dyDescent="0.25">
      <c r="A50" s="107"/>
      <c r="B50" s="18" t="s">
        <v>658</v>
      </c>
      <c r="C50" s="9"/>
      <c r="D50" s="24" t="s">
        <v>659</v>
      </c>
      <c r="E50" s="42">
        <f t="shared" si="9"/>
        <v>4716000</v>
      </c>
      <c r="F50" s="42">
        <f t="shared" si="10"/>
        <v>4281000</v>
      </c>
      <c r="G50" s="42">
        <f t="shared" si="11"/>
        <v>3939000</v>
      </c>
      <c r="H50" s="108"/>
      <c r="L50" s="42">
        <v>4714589.2964399997</v>
      </c>
      <c r="M50" s="42">
        <v>4280350.8086099997</v>
      </c>
      <c r="N50" s="42">
        <v>3939163.4253150001</v>
      </c>
    </row>
    <row r="51" spans="1:93" s="105" customFormat="1" ht="78" customHeight="1" x14ac:dyDescent="0.25">
      <c r="A51" s="107"/>
      <c r="B51" s="18" t="s">
        <v>191</v>
      </c>
      <c r="C51" s="9"/>
      <c r="D51" s="24" t="s">
        <v>472</v>
      </c>
      <c r="E51" s="42">
        <f t="shared" si="9"/>
        <v>2865000</v>
      </c>
      <c r="F51" s="42">
        <f t="shared" si="10"/>
        <v>2601000</v>
      </c>
      <c r="G51" s="42">
        <f t="shared" si="11"/>
        <v>2394000</v>
      </c>
      <c r="H51" s="108"/>
      <c r="L51" s="42">
        <v>2865495.5366400001</v>
      </c>
      <c r="M51" s="42">
        <v>2601568.3161599999</v>
      </c>
      <c r="N51" s="42">
        <v>2394196.9286400001</v>
      </c>
    </row>
    <row r="52" spans="1:93" ht="72.75" customHeight="1" x14ac:dyDescent="0.25">
      <c r="A52" s="32"/>
      <c r="B52" s="18" t="s">
        <v>193</v>
      </c>
      <c r="C52" s="9"/>
      <c r="D52" s="24" t="s">
        <v>474</v>
      </c>
      <c r="E52" s="42">
        <f t="shared" si="9"/>
        <v>2034000</v>
      </c>
      <c r="F52" s="42">
        <f t="shared" si="10"/>
        <v>1845000</v>
      </c>
      <c r="G52" s="42">
        <f t="shared" si="11"/>
        <v>1698000</v>
      </c>
      <c r="H52" s="36"/>
      <c r="I52">
        <v>1859760.0000000002</v>
      </c>
      <c r="J52">
        <v>1678320</v>
      </c>
      <c r="K52">
        <v>1490400</v>
      </c>
      <c r="L52" s="42">
        <v>2032924.8907199998</v>
      </c>
      <c r="M52" s="42">
        <v>1845681.80868</v>
      </c>
      <c r="N52" s="42">
        <v>1698562.24422</v>
      </c>
    </row>
    <row r="53" spans="1:93" ht="73.5" customHeight="1" x14ac:dyDescent="0.25">
      <c r="A53" s="32"/>
      <c r="B53" s="18" t="s">
        <v>192</v>
      </c>
      <c r="C53" s="9"/>
      <c r="D53" s="24" t="s">
        <v>473</v>
      </c>
      <c r="E53" s="42">
        <f t="shared" si="9"/>
        <v>1263000</v>
      </c>
      <c r="F53" s="42">
        <f t="shared" si="10"/>
        <v>1146000</v>
      </c>
      <c r="G53" s="42">
        <f t="shared" si="11"/>
        <v>1053000</v>
      </c>
      <c r="H53" s="36"/>
      <c r="I53">
        <v>1697760</v>
      </c>
      <c r="J53">
        <v>1542240</v>
      </c>
      <c r="K53">
        <v>1360800</v>
      </c>
      <c r="L53" s="42">
        <v>1261828.0015200002</v>
      </c>
      <c r="M53" s="42">
        <v>1145607.00138</v>
      </c>
      <c r="N53" s="42">
        <v>1054290.5012700001</v>
      </c>
    </row>
    <row r="54" spans="1:93" s="71" customFormat="1" ht="16.5" customHeight="1" x14ac:dyDescent="0.2">
      <c r="A54" s="69"/>
      <c r="B54" s="224" t="s">
        <v>483</v>
      </c>
      <c r="C54" s="224"/>
      <c r="D54" s="224"/>
      <c r="E54" s="224"/>
      <c r="F54" s="224"/>
      <c r="G54" s="224"/>
      <c r="H54" s="70"/>
    </row>
    <row r="55" spans="1:93" x14ac:dyDescent="0.25">
      <c r="B55" s="20"/>
      <c r="C55" s="14"/>
      <c r="D55" s="25"/>
      <c r="E55" s="15"/>
      <c r="F55" s="5"/>
    </row>
    <row r="56" spans="1:93" s="17" customFormat="1" x14ac:dyDescent="0.25">
      <c r="A56" s="4"/>
      <c r="B56" s="21"/>
      <c r="D56" s="26"/>
      <c r="E56" s="16"/>
      <c r="F56" s="6"/>
      <c r="G56" s="16"/>
      <c r="H56" s="4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</row>
    <row r="57" spans="1:93" s="17" customFormat="1" x14ac:dyDescent="0.25">
      <c r="A57" s="4"/>
      <c r="B57" s="21"/>
      <c r="D57" s="26"/>
      <c r="E57" s="16"/>
      <c r="F57" s="6"/>
      <c r="G57" s="16"/>
      <c r="H57" s="4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</row>
    <row r="58" spans="1:93" s="17" customFormat="1" x14ac:dyDescent="0.25">
      <c r="A58" s="4"/>
      <c r="B58" s="21"/>
      <c r="D58" s="26"/>
      <c r="E58" s="16"/>
      <c r="F58" s="6"/>
      <c r="G58" s="16"/>
      <c r="H58" s="4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</row>
  </sheetData>
  <mergeCells count="6">
    <mergeCell ref="B1:G1"/>
    <mergeCell ref="B2:D3"/>
    <mergeCell ref="E2:G2"/>
    <mergeCell ref="B4:G4"/>
    <mergeCell ref="B54:G54"/>
    <mergeCell ref="B31:G31"/>
  </mergeCells>
  <printOptions verticalCentered="1"/>
  <pageMargins left="0.39370078740157483" right="0" top="0" bottom="0" header="0" footer="0"/>
  <pageSetup paperSize="9" scale="7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33"/>
  <sheetViews>
    <sheetView showGridLines="0" zoomScale="70" zoomScaleNormal="70" zoomScaleSheetLayoutView="70" workbookViewId="0"/>
  </sheetViews>
  <sheetFormatPr defaultRowHeight="21" x14ac:dyDescent="0.25"/>
  <cols>
    <col min="1" max="1" width="4.7109375" style="17" customWidth="1"/>
    <col min="2" max="2" width="116.7109375" style="97" customWidth="1"/>
    <col min="3" max="4" width="17.7109375" style="98" customWidth="1"/>
    <col min="5" max="5" width="17.7109375" style="92" customWidth="1"/>
    <col min="6" max="6" width="4.7109375" style="80" customWidth="1"/>
    <col min="7" max="7" width="12.5703125" style="81" hidden="1" customWidth="1"/>
    <col min="8" max="8" width="15.85546875" style="81" hidden="1" customWidth="1"/>
    <col min="9" max="9" width="12.85546875" style="81" hidden="1" customWidth="1"/>
    <col min="10" max="10" width="17.7109375" style="128" hidden="1" customWidth="1"/>
    <col min="11" max="11" width="16.140625" style="128" hidden="1" customWidth="1"/>
    <col min="12" max="12" width="18.28515625" style="128" hidden="1" customWidth="1"/>
    <col min="13" max="13" width="0" style="128" hidden="1" customWidth="1"/>
    <col min="14" max="16384" width="9.140625" style="81"/>
  </cols>
  <sheetData>
    <row r="1" spans="1:13" s="80" customFormat="1" ht="20.100000000000001" customHeight="1" x14ac:dyDescent="0.25">
      <c r="A1" s="43"/>
      <c r="B1" s="230"/>
      <c r="C1" s="230"/>
      <c r="D1" s="230"/>
      <c r="E1" s="230"/>
      <c r="F1" s="112"/>
      <c r="J1" s="127"/>
      <c r="K1" s="127"/>
      <c r="L1" s="127"/>
      <c r="M1" s="127"/>
    </row>
    <row r="2" spans="1:13" ht="42" customHeight="1" x14ac:dyDescent="0.25">
      <c r="A2" s="46"/>
      <c r="B2" s="231" t="s">
        <v>614</v>
      </c>
      <c r="C2" s="233" t="s">
        <v>618</v>
      </c>
      <c r="D2" s="234"/>
      <c r="E2" s="235"/>
      <c r="F2" s="113"/>
    </row>
    <row r="3" spans="1:13" ht="42" customHeight="1" x14ac:dyDescent="0.25">
      <c r="A3" s="46"/>
      <c r="B3" s="232"/>
      <c r="C3" s="82" t="s">
        <v>484</v>
      </c>
      <c r="D3" s="83" t="s">
        <v>481</v>
      </c>
      <c r="E3" s="84" t="s">
        <v>482</v>
      </c>
      <c r="F3" s="113"/>
      <c r="G3" s="81" t="s">
        <v>611</v>
      </c>
    </row>
    <row r="4" spans="1:13" s="85" customFormat="1" ht="30" customHeight="1" x14ac:dyDescent="0.25">
      <c r="A4" s="46"/>
      <c r="B4" s="236" t="s">
        <v>603</v>
      </c>
      <c r="C4" s="237"/>
      <c r="D4" s="237"/>
      <c r="E4" s="238"/>
      <c r="F4" s="114"/>
      <c r="J4" s="129"/>
      <c r="K4" s="129"/>
      <c r="L4" s="129"/>
      <c r="M4" s="129"/>
    </row>
    <row r="5" spans="1:13" s="85" customFormat="1" ht="140.1" customHeight="1" x14ac:dyDescent="0.25">
      <c r="A5" s="86"/>
      <c r="B5" s="99" t="s">
        <v>599</v>
      </c>
      <c r="C5" s="87">
        <f>MROUND(J5,3000)</f>
        <v>1794000</v>
      </c>
      <c r="D5" s="87">
        <f t="shared" ref="D5:E5" si="0">MROUND(K5,3000)</f>
        <v>1629000</v>
      </c>
      <c r="E5" s="87">
        <f t="shared" si="0"/>
        <v>1500000</v>
      </c>
      <c r="F5" s="114"/>
      <c r="G5" s="87">
        <v>2086560.0000000002</v>
      </c>
      <c r="H5" s="87">
        <v>1885680.0000000002</v>
      </c>
      <c r="I5" s="103">
        <v>1671840</v>
      </c>
      <c r="J5" s="87">
        <v>1794815.9999999998</v>
      </c>
      <c r="K5" s="87">
        <v>1629504</v>
      </c>
      <c r="L5" s="87">
        <v>1499616</v>
      </c>
      <c r="M5" s="129"/>
    </row>
    <row r="6" spans="1:13" s="85" customFormat="1" ht="140.1" customHeight="1" x14ac:dyDescent="0.25">
      <c r="A6" s="86"/>
      <c r="B6" s="99" t="s">
        <v>598</v>
      </c>
      <c r="C6" s="87">
        <f t="shared" ref="C6:C14" si="1">MROUND(J6,3000)</f>
        <v>2178000</v>
      </c>
      <c r="D6" s="87">
        <f t="shared" ref="D6:D14" si="2">MROUND(K6,3000)</f>
        <v>1977000</v>
      </c>
      <c r="E6" s="87">
        <f t="shared" ref="E6:E14" si="3">MROUND(L6,3000)</f>
        <v>1821000</v>
      </c>
      <c r="F6" s="114"/>
      <c r="G6" s="87">
        <v>2527200</v>
      </c>
      <c r="H6" s="87">
        <v>2293920</v>
      </c>
      <c r="I6" s="103">
        <v>2028240.0000000002</v>
      </c>
      <c r="J6" s="87">
        <v>2178084</v>
      </c>
      <c r="K6" s="87">
        <v>1977471</v>
      </c>
      <c r="L6" s="87">
        <v>1819846.5</v>
      </c>
      <c r="M6" s="129"/>
    </row>
    <row r="7" spans="1:13" s="85" customFormat="1" ht="140.1" customHeight="1" x14ac:dyDescent="0.25">
      <c r="A7" s="86"/>
      <c r="B7" s="99" t="s">
        <v>597</v>
      </c>
      <c r="C7" s="87">
        <f t="shared" si="1"/>
        <v>3486000</v>
      </c>
      <c r="D7" s="87">
        <f t="shared" si="2"/>
        <v>3165000</v>
      </c>
      <c r="E7" s="87">
        <f t="shared" si="3"/>
        <v>2913000</v>
      </c>
      <c r="F7" s="114"/>
      <c r="G7" s="87">
        <v>4056480.0000000005</v>
      </c>
      <c r="H7" s="87">
        <v>3661200.0000000005</v>
      </c>
      <c r="I7" s="103">
        <v>3246480</v>
      </c>
      <c r="J7" s="87">
        <v>3486803.9999999995</v>
      </c>
      <c r="K7" s="87">
        <v>3165651</v>
      </c>
      <c r="L7" s="87">
        <v>2913316.5</v>
      </c>
      <c r="M7" s="129"/>
    </row>
    <row r="8" spans="1:13" s="85" customFormat="1" ht="140.1" customHeight="1" x14ac:dyDescent="0.25">
      <c r="A8" s="86"/>
      <c r="B8" s="99" t="s">
        <v>600</v>
      </c>
      <c r="C8" s="87">
        <f t="shared" si="1"/>
        <v>4065000</v>
      </c>
      <c r="D8" s="87">
        <f t="shared" si="2"/>
        <v>3693000</v>
      </c>
      <c r="E8" s="87">
        <f t="shared" si="3"/>
        <v>3399000</v>
      </c>
      <c r="F8" s="114"/>
      <c r="G8" s="87">
        <v>4717440</v>
      </c>
      <c r="H8" s="87">
        <v>4205520</v>
      </c>
      <c r="I8" s="103">
        <v>3784320.0000000005</v>
      </c>
      <c r="J8" s="87">
        <v>4066379.9999999995</v>
      </c>
      <c r="K8" s="87">
        <v>3691845</v>
      </c>
      <c r="L8" s="87">
        <v>3397567.5</v>
      </c>
      <c r="M8" s="129"/>
    </row>
    <row r="9" spans="1:13" s="85" customFormat="1" ht="140.1" customHeight="1" x14ac:dyDescent="0.25">
      <c r="A9" s="86"/>
      <c r="B9" s="99" t="s">
        <v>601</v>
      </c>
      <c r="C9" s="87">
        <f t="shared" si="1"/>
        <v>6309000</v>
      </c>
      <c r="D9" s="87">
        <f t="shared" si="2"/>
        <v>5730000</v>
      </c>
      <c r="E9" s="87">
        <f t="shared" si="3"/>
        <v>5271000</v>
      </c>
      <c r="F9" s="114"/>
      <c r="G9" s="87">
        <v>7315920.0000000009</v>
      </c>
      <c r="H9" s="87">
        <v>6622560</v>
      </c>
      <c r="I9" s="103">
        <v>5877360</v>
      </c>
      <c r="J9" s="87">
        <v>6309899.9999999991</v>
      </c>
      <c r="K9" s="87">
        <v>5728725</v>
      </c>
      <c r="L9" s="87">
        <v>5272087.5</v>
      </c>
      <c r="M9" s="129"/>
    </row>
    <row r="10" spans="1:13" s="85" customFormat="1" ht="140.1" customHeight="1" x14ac:dyDescent="0.25">
      <c r="A10" s="86"/>
      <c r="B10" s="99" t="s">
        <v>602</v>
      </c>
      <c r="C10" s="87">
        <f t="shared" si="1"/>
        <v>2043000</v>
      </c>
      <c r="D10" s="87">
        <f t="shared" si="2"/>
        <v>1854000</v>
      </c>
      <c r="E10" s="87">
        <f t="shared" si="3"/>
        <v>1707000</v>
      </c>
      <c r="F10" s="114"/>
      <c r="G10" s="87">
        <v>2371680</v>
      </c>
      <c r="H10" s="87">
        <v>2144880</v>
      </c>
      <c r="I10" s="103">
        <v>1905120.0000000002</v>
      </c>
      <c r="J10" s="87">
        <v>2042537.9999999998</v>
      </c>
      <c r="K10" s="87">
        <v>1854409.5</v>
      </c>
      <c r="L10" s="87">
        <v>1706594.25</v>
      </c>
      <c r="M10" s="129"/>
    </row>
    <row r="11" spans="1:13" s="85" customFormat="1" ht="140.1" customHeight="1" x14ac:dyDescent="0.25">
      <c r="A11" s="86"/>
      <c r="B11" s="99" t="s">
        <v>593</v>
      </c>
      <c r="C11" s="87">
        <f t="shared" si="1"/>
        <v>2043000</v>
      </c>
      <c r="D11" s="87">
        <f t="shared" si="2"/>
        <v>1854000</v>
      </c>
      <c r="E11" s="87">
        <f t="shared" si="3"/>
        <v>1707000</v>
      </c>
      <c r="F11" s="114"/>
      <c r="G11" s="87">
        <v>2371680</v>
      </c>
      <c r="H11" s="87">
        <v>2144880</v>
      </c>
      <c r="I11" s="103">
        <v>1905120.0000000002</v>
      </c>
      <c r="J11" s="87">
        <v>2042537.9999999998</v>
      </c>
      <c r="K11" s="87">
        <v>1854409.5</v>
      </c>
      <c r="L11" s="87">
        <v>1706594.25</v>
      </c>
      <c r="M11" s="129"/>
    </row>
    <row r="12" spans="1:13" s="85" customFormat="1" ht="140.1" customHeight="1" x14ac:dyDescent="0.25">
      <c r="A12" s="86"/>
      <c r="B12" s="99" t="s">
        <v>592</v>
      </c>
      <c r="C12" s="87">
        <f t="shared" si="1"/>
        <v>2547000</v>
      </c>
      <c r="D12" s="87">
        <f t="shared" si="2"/>
        <v>2313000</v>
      </c>
      <c r="E12" s="87">
        <f t="shared" si="3"/>
        <v>2127000</v>
      </c>
      <c r="F12" s="114"/>
      <c r="G12" s="87">
        <v>2954880</v>
      </c>
      <c r="H12" s="87">
        <v>2676240</v>
      </c>
      <c r="I12" s="103">
        <v>2371680</v>
      </c>
      <c r="J12" s="87">
        <v>2547330</v>
      </c>
      <c r="K12" s="87">
        <v>2312707.5</v>
      </c>
      <c r="L12" s="87">
        <v>2128361.25</v>
      </c>
      <c r="M12" s="129"/>
    </row>
    <row r="13" spans="1:13" s="85" customFormat="1" ht="140.1" customHeight="1" x14ac:dyDescent="0.25">
      <c r="A13" s="86"/>
      <c r="B13" s="100" t="s">
        <v>591</v>
      </c>
      <c r="C13" s="87">
        <f t="shared" si="1"/>
        <v>4038000</v>
      </c>
      <c r="D13" s="87">
        <f t="shared" si="2"/>
        <v>3666000</v>
      </c>
      <c r="E13" s="87">
        <f t="shared" si="3"/>
        <v>3375000</v>
      </c>
      <c r="F13" s="114"/>
      <c r="G13" s="87">
        <v>4685040</v>
      </c>
      <c r="H13" s="87">
        <v>4237920</v>
      </c>
      <c r="I13" s="103">
        <v>3758400.0000000005</v>
      </c>
      <c r="J13" s="87">
        <v>4038335.9999999995</v>
      </c>
      <c r="K13" s="87">
        <v>3666384</v>
      </c>
      <c r="L13" s="87">
        <v>3374136</v>
      </c>
      <c r="M13" s="129"/>
    </row>
    <row r="14" spans="1:13" s="85" customFormat="1" ht="125.1" customHeight="1" x14ac:dyDescent="0.25">
      <c r="A14" s="86"/>
      <c r="B14" s="99" t="s">
        <v>590</v>
      </c>
      <c r="C14" s="87">
        <f t="shared" si="1"/>
        <v>2037000</v>
      </c>
      <c r="D14" s="87">
        <f t="shared" si="2"/>
        <v>1851000</v>
      </c>
      <c r="E14" s="87">
        <f t="shared" si="3"/>
        <v>1704000</v>
      </c>
      <c r="F14" s="114"/>
      <c r="G14" s="87">
        <v>2365200</v>
      </c>
      <c r="H14" s="87">
        <v>2138400</v>
      </c>
      <c r="I14" s="103">
        <v>1898640.0000000002</v>
      </c>
      <c r="J14" s="87">
        <v>2037910.7399999998</v>
      </c>
      <c r="K14" s="87">
        <v>1850208.4349999998</v>
      </c>
      <c r="L14" s="87">
        <v>1702728.0525</v>
      </c>
      <c r="M14" s="129"/>
    </row>
    <row r="15" spans="1:13" s="85" customFormat="1" ht="30" customHeight="1" x14ac:dyDescent="0.25">
      <c r="A15" s="88"/>
      <c r="B15" s="239"/>
      <c r="C15" s="240"/>
      <c r="D15" s="240"/>
      <c r="E15" s="241"/>
      <c r="F15" s="115"/>
      <c r="G15" s="87"/>
      <c r="H15" s="87"/>
      <c r="I15" s="103"/>
      <c r="J15" s="129"/>
      <c r="K15" s="129"/>
      <c r="L15" s="129"/>
      <c r="M15" s="129"/>
    </row>
    <row r="16" spans="1:13" s="85" customFormat="1" ht="30" customHeight="1" x14ac:dyDescent="0.25">
      <c r="A16" s="101"/>
      <c r="B16" s="225" t="s">
        <v>594</v>
      </c>
      <c r="C16" s="226"/>
      <c r="D16" s="226"/>
      <c r="E16" s="227"/>
      <c r="F16" s="116"/>
      <c r="G16" s="87"/>
      <c r="H16" s="87"/>
      <c r="I16" s="103"/>
      <c r="J16" s="129"/>
      <c r="K16" s="129"/>
      <c r="L16" s="129"/>
      <c r="M16" s="129"/>
    </row>
    <row r="17" spans="1:13" s="85" customFormat="1" ht="105" customHeight="1" x14ac:dyDescent="0.25">
      <c r="A17" s="86"/>
      <c r="B17" s="99" t="s">
        <v>580</v>
      </c>
      <c r="C17" s="87">
        <f>MROUND(J17,3000)</f>
        <v>1998000</v>
      </c>
      <c r="D17" s="87">
        <f t="shared" ref="D17:E17" si="4">MROUND(K17,3000)</f>
        <v>1815000</v>
      </c>
      <c r="E17" s="87">
        <f t="shared" si="4"/>
        <v>1668000</v>
      </c>
      <c r="F17" s="114"/>
      <c r="G17" s="87">
        <v>2319840</v>
      </c>
      <c r="H17" s="87">
        <v>2099520</v>
      </c>
      <c r="I17" s="103">
        <v>1866240.0000000002</v>
      </c>
      <c r="J17" s="87">
        <v>1997667.5999999999</v>
      </c>
      <c r="K17" s="87">
        <v>1813671.9</v>
      </c>
      <c r="L17" s="87">
        <v>1669103.85</v>
      </c>
      <c r="M17" s="129"/>
    </row>
    <row r="18" spans="1:13" s="85" customFormat="1" ht="105" customHeight="1" x14ac:dyDescent="0.25">
      <c r="A18" s="86"/>
      <c r="B18" s="99" t="s">
        <v>581</v>
      </c>
      <c r="C18" s="87">
        <f t="shared" ref="C18:C26" si="5">MROUND(J18,3000)</f>
        <v>2892000</v>
      </c>
      <c r="D18" s="87">
        <f t="shared" ref="D18:D26" si="6">MROUND(K18,3000)</f>
        <v>2625000</v>
      </c>
      <c r="E18" s="87">
        <f t="shared" ref="E18:E26" si="7">MROUND(L18,3000)</f>
        <v>2418000</v>
      </c>
      <c r="F18" s="114"/>
      <c r="G18" s="87">
        <v>3356640</v>
      </c>
      <c r="H18" s="87">
        <v>3032640</v>
      </c>
      <c r="I18" s="103">
        <v>2695680</v>
      </c>
      <c r="J18" s="87">
        <v>2892738.6</v>
      </c>
      <c r="K18" s="87">
        <v>2626302.1500000004</v>
      </c>
      <c r="L18" s="87">
        <v>2416959.2250000006</v>
      </c>
      <c r="M18" s="129"/>
    </row>
    <row r="19" spans="1:13" s="85" customFormat="1" ht="105" customHeight="1" x14ac:dyDescent="0.25">
      <c r="A19" s="86"/>
      <c r="B19" s="99" t="s">
        <v>582</v>
      </c>
      <c r="C19" s="87">
        <f t="shared" si="5"/>
        <v>3993000</v>
      </c>
      <c r="D19" s="87">
        <f t="shared" si="6"/>
        <v>3624000</v>
      </c>
      <c r="E19" s="87">
        <f t="shared" si="7"/>
        <v>3336000</v>
      </c>
      <c r="F19" s="114"/>
      <c r="G19" s="87">
        <v>4633200</v>
      </c>
      <c r="H19" s="87">
        <v>4192560.0000000005</v>
      </c>
      <c r="I19" s="103">
        <v>3719520.0000000005</v>
      </c>
      <c r="J19" s="87">
        <v>3992998.2000000007</v>
      </c>
      <c r="K19" s="87">
        <v>3625222.0500000007</v>
      </c>
      <c r="L19" s="87">
        <v>3336255.0750000007</v>
      </c>
      <c r="M19" s="129"/>
    </row>
    <row r="20" spans="1:13" s="85" customFormat="1" ht="105" customHeight="1" x14ac:dyDescent="0.25">
      <c r="A20" s="86"/>
      <c r="B20" s="99" t="s">
        <v>583</v>
      </c>
      <c r="C20" s="87">
        <f t="shared" si="5"/>
        <v>4539000</v>
      </c>
      <c r="D20" s="87">
        <f t="shared" si="6"/>
        <v>4122000</v>
      </c>
      <c r="E20" s="87">
        <f t="shared" si="7"/>
        <v>3795000</v>
      </c>
      <c r="F20" s="114"/>
      <c r="G20" s="87">
        <v>5242320</v>
      </c>
      <c r="H20" s="87">
        <v>4769280</v>
      </c>
      <c r="I20" s="103">
        <v>4224960</v>
      </c>
      <c r="J20" s="87">
        <v>4540323.5999999996</v>
      </c>
      <c r="K20" s="87">
        <v>4122135.9</v>
      </c>
      <c r="L20" s="87">
        <v>3793559.85</v>
      </c>
      <c r="M20" s="129"/>
    </row>
    <row r="21" spans="1:13" s="85" customFormat="1" ht="105" customHeight="1" x14ac:dyDescent="0.25">
      <c r="A21" s="86"/>
      <c r="B21" s="99" t="s">
        <v>585</v>
      </c>
      <c r="C21" s="87">
        <f t="shared" si="5"/>
        <v>5127000</v>
      </c>
      <c r="D21" s="87">
        <f t="shared" si="6"/>
        <v>4656000</v>
      </c>
      <c r="E21" s="87">
        <f t="shared" si="7"/>
        <v>4284000</v>
      </c>
      <c r="F21" s="114"/>
      <c r="G21" s="87">
        <v>5942160</v>
      </c>
      <c r="H21" s="87">
        <v>5378400</v>
      </c>
      <c r="I21" s="103">
        <v>4775760</v>
      </c>
      <c r="J21" s="87">
        <v>5127845.4000000004</v>
      </c>
      <c r="K21" s="87">
        <v>4655543.8500000006</v>
      </c>
      <c r="L21" s="87">
        <v>4284449.7750000004</v>
      </c>
      <c r="M21" s="129"/>
    </row>
    <row r="22" spans="1:13" s="85" customFormat="1" ht="105" customHeight="1" x14ac:dyDescent="0.25">
      <c r="A22" s="86"/>
      <c r="B22" s="99" t="s">
        <v>584</v>
      </c>
      <c r="C22" s="87">
        <f t="shared" si="5"/>
        <v>5688000</v>
      </c>
      <c r="D22" s="87">
        <f t="shared" si="6"/>
        <v>5166000</v>
      </c>
      <c r="E22" s="87">
        <f t="shared" si="7"/>
        <v>4752000</v>
      </c>
      <c r="F22" s="114"/>
      <c r="G22" s="87">
        <v>6596640</v>
      </c>
      <c r="H22" s="87">
        <v>5968080</v>
      </c>
      <c r="I22" s="103">
        <v>5294160</v>
      </c>
      <c r="J22" s="87">
        <v>5688725.4000000004</v>
      </c>
      <c r="K22" s="87">
        <v>5164763.8500000006</v>
      </c>
      <c r="L22" s="87">
        <v>4753079.7750000004</v>
      </c>
      <c r="M22" s="129"/>
    </row>
    <row r="23" spans="1:13" s="85" customFormat="1" ht="105" customHeight="1" x14ac:dyDescent="0.25">
      <c r="A23" s="86"/>
      <c r="B23" s="99" t="s">
        <v>589</v>
      </c>
      <c r="C23" s="87">
        <f t="shared" si="5"/>
        <v>6411000</v>
      </c>
      <c r="D23" s="87">
        <f t="shared" si="6"/>
        <v>5820000</v>
      </c>
      <c r="E23" s="87">
        <f t="shared" si="7"/>
        <v>5355000</v>
      </c>
      <c r="F23" s="114"/>
      <c r="G23" s="87">
        <v>7426080.0000000009</v>
      </c>
      <c r="H23" s="87">
        <v>6726240</v>
      </c>
      <c r="I23" s="103">
        <v>5968080</v>
      </c>
      <c r="J23" s="87">
        <v>6409923.6000000006</v>
      </c>
      <c r="K23" s="87">
        <v>5819535.9000000004</v>
      </c>
      <c r="L23" s="87">
        <v>5355659.8500000006</v>
      </c>
      <c r="M23" s="129"/>
    </row>
    <row r="24" spans="1:13" s="85" customFormat="1" ht="105" customHeight="1" x14ac:dyDescent="0.25">
      <c r="A24" s="86"/>
      <c r="B24" s="99" t="s">
        <v>586</v>
      </c>
      <c r="C24" s="87">
        <f t="shared" si="5"/>
        <v>7479000</v>
      </c>
      <c r="D24" s="87">
        <f t="shared" si="6"/>
        <v>6789000</v>
      </c>
      <c r="E24" s="87">
        <f t="shared" si="7"/>
        <v>6249000</v>
      </c>
      <c r="F24" s="114"/>
      <c r="G24" s="87">
        <v>7976880.0000000009</v>
      </c>
      <c r="H24" s="87">
        <v>7212240.0000000009</v>
      </c>
      <c r="I24" s="103">
        <v>6402240</v>
      </c>
      <c r="J24" s="87">
        <v>7478400</v>
      </c>
      <c r="K24" s="87">
        <v>6789600</v>
      </c>
      <c r="L24" s="87">
        <v>6248400.0000000009</v>
      </c>
      <c r="M24" s="129"/>
    </row>
    <row r="25" spans="1:13" s="85" customFormat="1" ht="105" customHeight="1" x14ac:dyDescent="0.25">
      <c r="A25" s="86"/>
      <c r="B25" s="99" t="s">
        <v>587</v>
      </c>
      <c r="C25" s="87">
        <f t="shared" si="5"/>
        <v>8547000</v>
      </c>
      <c r="D25" s="87">
        <f t="shared" si="6"/>
        <v>7761000</v>
      </c>
      <c r="E25" s="87">
        <f t="shared" si="7"/>
        <v>7140000</v>
      </c>
      <c r="F25" s="114"/>
      <c r="G25" s="87">
        <v>8663760</v>
      </c>
      <c r="H25" s="87">
        <v>7840800.0000000009</v>
      </c>
      <c r="I25" s="103">
        <v>6959520</v>
      </c>
      <c r="J25" s="87">
        <v>8546876.3999999985</v>
      </c>
      <c r="K25" s="87">
        <v>7759664.0999999996</v>
      </c>
      <c r="L25" s="87">
        <v>7141140.1500000004</v>
      </c>
      <c r="M25" s="129"/>
    </row>
    <row r="26" spans="1:13" s="85" customFormat="1" ht="105" customHeight="1" x14ac:dyDescent="0.25">
      <c r="A26" s="86"/>
      <c r="B26" s="99" t="s">
        <v>588</v>
      </c>
      <c r="C26" s="87">
        <f t="shared" si="5"/>
        <v>9348000</v>
      </c>
      <c r="D26" s="87">
        <f t="shared" si="6"/>
        <v>8487000</v>
      </c>
      <c r="E26" s="87">
        <f t="shared" si="7"/>
        <v>7812000</v>
      </c>
      <c r="F26" s="114"/>
      <c r="G26" s="87">
        <v>9907920</v>
      </c>
      <c r="H26" s="87">
        <v>8961840</v>
      </c>
      <c r="I26" s="103">
        <v>7957440.0000000009</v>
      </c>
      <c r="J26" s="87">
        <v>9348000</v>
      </c>
      <c r="K26" s="87">
        <v>8487000</v>
      </c>
      <c r="L26" s="87">
        <v>7810500</v>
      </c>
      <c r="M26" s="129"/>
    </row>
    <row r="27" spans="1:13" s="80" customFormat="1" ht="30" customHeight="1" x14ac:dyDescent="0.25">
      <c r="A27" s="89"/>
      <c r="B27" s="228" t="s">
        <v>483</v>
      </c>
      <c r="C27" s="229"/>
      <c r="D27" s="229"/>
      <c r="E27" s="229"/>
      <c r="F27" s="117"/>
      <c r="J27" s="127"/>
      <c r="K27" s="127"/>
      <c r="L27" s="127"/>
      <c r="M27" s="127"/>
    </row>
    <row r="30" spans="1:13" ht="26.25" x14ac:dyDescent="0.25">
      <c r="B30" s="90"/>
      <c r="C30" s="91"/>
      <c r="D30" s="91"/>
    </row>
    <row r="31" spans="1:13" ht="31.5" x14ac:dyDescent="0.25">
      <c r="B31" s="93"/>
      <c r="C31" s="94"/>
      <c r="D31" s="94"/>
    </row>
    <row r="32" spans="1:13" ht="31.5" x14ac:dyDescent="0.25">
      <c r="B32" s="93"/>
      <c r="C32" s="94"/>
      <c r="D32" s="94"/>
    </row>
    <row r="33" spans="2:4" x14ac:dyDescent="0.25">
      <c r="B33" s="95"/>
      <c r="C33" s="96"/>
      <c r="D33" s="96"/>
    </row>
  </sheetData>
  <sheetProtection formatCells="0" formatColumns="0" formatRows="0" insertColumns="0" insertRows="0" insertHyperlinks="0" deleteColumns="0" deleteRows="0" sort="0" autoFilter="0" pivotTables="0"/>
  <mergeCells count="7">
    <mergeCell ref="B16:E16"/>
    <mergeCell ref="B27:E27"/>
    <mergeCell ref="B1:E1"/>
    <mergeCell ref="B2:B3"/>
    <mergeCell ref="C2:E2"/>
    <mergeCell ref="B4:E4"/>
    <mergeCell ref="B15:E15"/>
  </mergeCells>
  <pageMargins left="0.39370078740157483" right="0.19685039370078741" top="0.19685039370078741" bottom="0.19685039370078741" header="0.31496062992125984" footer="0.31496062992125984"/>
  <pageSetup paperSize="9" scale="5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58"/>
  <sheetViews>
    <sheetView zoomScale="90" zoomScaleNormal="90" workbookViewId="0">
      <selection sqref="A1:G7"/>
    </sheetView>
  </sheetViews>
  <sheetFormatPr defaultRowHeight="15" x14ac:dyDescent="0.25"/>
  <cols>
    <col min="1" max="1" width="2.710937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9" width="11.85546875" hidden="1" customWidth="1"/>
    <col min="10" max="10" width="12.28515625" hidden="1" customWidth="1"/>
    <col min="11" max="11" width="11.140625" hidden="1" customWidth="1"/>
    <col min="12" max="12" width="14.28515625" hidden="1" customWidth="1"/>
    <col min="13" max="13" width="16" hidden="1" customWidth="1"/>
    <col min="14" max="14" width="18.28515625" hidden="1" customWidth="1"/>
  </cols>
  <sheetData>
    <row r="1" spans="1:14" ht="13.5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25">
      <c r="A2" s="32"/>
      <c r="B2" s="215" t="s">
        <v>613</v>
      </c>
      <c r="C2" s="216"/>
      <c r="D2" s="217"/>
      <c r="E2" s="221" t="s">
        <v>654</v>
      </c>
      <c r="F2" s="222"/>
      <c r="G2" s="223"/>
      <c r="H2" s="36"/>
    </row>
    <row r="3" spans="1:14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20.100000000000001" customHeight="1" x14ac:dyDescent="0.25">
      <c r="A4" s="33"/>
      <c r="B4" s="206" t="s">
        <v>556</v>
      </c>
      <c r="C4" s="206"/>
      <c r="D4" s="206"/>
      <c r="E4" s="206"/>
      <c r="F4" s="206"/>
      <c r="G4" s="206"/>
      <c r="H4" s="37"/>
    </row>
    <row r="5" spans="1:14" s="27" customFormat="1" ht="65.25" customHeight="1" x14ac:dyDescent="0.25">
      <c r="A5" s="33"/>
      <c r="B5" s="19" t="s">
        <v>661</v>
      </c>
      <c r="C5" s="12"/>
      <c r="D5" s="24" t="s">
        <v>662</v>
      </c>
      <c r="E5" s="42">
        <f>MROUND(L5,3000)</f>
        <v>7092000</v>
      </c>
      <c r="F5" s="42">
        <f t="shared" ref="F5:G5" si="0">MROUND(M5,3000)</f>
        <v>6441000</v>
      </c>
      <c r="G5" s="42">
        <f t="shared" si="0"/>
        <v>5928000</v>
      </c>
      <c r="H5" s="37"/>
      <c r="L5" s="42">
        <v>7093148.2609199984</v>
      </c>
      <c r="M5" s="42">
        <v>6439831.9737299988</v>
      </c>
      <c r="N5" s="42">
        <v>5926512.0337949991</v>
      </c>
    </row>
    <row r="6" spans="1:14" s="27" customFormat="1" ht="63.75" customHeight="1" x14ac:dyDescent="0.25">
      <c r="A6" s="33"/>
      <c r="B6" s="19" t="s">
        <v>663</v>
      </c>
      <c r="C6" s="12"/>
      <c r="D6" s="24" t="s">
        <v>664</v>
      </c>
      <c r="E6" s="42">
        <f t="shared" ref="E6:E23" si="1">MROUND(L6,3000)</f>
        <v>6336000</v>
      </c>
      <c r="F6" s="42">
        <f t="shared" ref="F6:F23" si="2">MROUND(M6,3000)</f>
        <v>5751000</v>
      </c>
      <c r="G6" s="42">
        <f t="shared" ref="G6:G23" si="3">MROUND(N6,3000)</f>
        <v>5292000</v>
      </c>
      <c r="H6" s="37"/>
      <c r="L6" s="42">
        <v>6334764.18432</v>
      </c>
      <c r="M6" s="42">
        <v>5751299.0620799996</v>
      </c>
      <c r="N6" s="42">
        <v>5292862.1803200003</v>
      </c>
    </row>
    <row r="7" spans="1:14" s="27" customFormat="1" ht="83.25" customHeight="1" x14ac:dyDescent="0.25">
      <c r="A7" s="33"/>
      <c r="B7" s="19" t="s">
        <v>665</v>
      </c>
      <c r="C7" s="12"/>
      <c r="D7" s="24" t="s">
        <v>666</v>
      </c>
      <c r="E7" s="42">
        <f t="shared" si="1"/>
        <v>5760000</v>
      </c>
      <c r="F7" s="42">
        <f t="shared" si="2"/>
        <v>5229000</v>
      </c>
      <c r="G7" s="42">
        <f t="shared" si="3"/>
        <v>4812000</v>
      </c>
      <c r="H7" s="37"/>
      <c r="L7" s="42">
        <v>5760768.28596</v>
      </c>
      <c r="M7" s="42">
        <v>5230171.2069899999</v>
      </c>
      <c r="N7" s="42">
        <v>4813273.5020850003</v>
      </c>
    </row>
    <row r="8" spans="1:14" ht="93.75" customHeight="1" x14ac:dyDescent="0.25">
      <c r="A8" s="32"/>
      <c r="B8" s="19" t="s">
        <v>53</v>
      </c>
      <c r="C8" s="12"/>
      <c r="D8" s="24" t="s">
        <v>505</v>
      </c>
      <c r="E8" s="42">
        <f t="shared" si="1"/>
        <v>2763000</v>
      </c>
      <c r="F8" s="42">
        <f t="shared" si="2"/>
        <v>2508000</v>
      </c>
      <c r="G8" s="42">
        <f t="shared" si="3"/>
        <v>2307000</v>
      </c>
      <c r="H8" s="36"/>
      <c r="I8" s="110">
        <v>3363120</v>
      </c>
      <c r="J8" s="110">
        <v>3045600</v>
      </c>
      <c r="K8" s="110">
        <v>2702160</v>
      </c>
      <c r="L8" s="42">
        <v>2762618.2726799999</v>
      </c>
      <c r="M8" s="42">
        <v>2508166.5896700001</v>
      </c>
      <c r="N8" s="42">
        <v>2308240.2673050002</v>
      </c>
    </row>
    <row r="9" spans="1:14" ht="69" customHeight="1" x14ac:dyDescent="0.25">
      <c r="A9" s="32"/>
      <c r="B9" s="19" t="s">
        <v>54</v>
      </c>
      <c r="C9" s="12"/>
      <c r="D9" s="24" t="s">
        <v>506</v>
      </c>
      <c r="E9" s="42">
        <f t="shared" si="1"/>
        <v>4221000</v>
      </c>
      <c r="F9" s="42">
        <f t="shared" si="2"/>
        <v>3831000</v>
      </c>
      <c r="G9" s="42">
        <f t="shared" si="3"/>
        <v>3525000</v>
      </c>
      <c r="H9" s="36"/>
      <c r="I9" s="110">
        <v>5138640</v>
      </c>
      <c r="J9" s="110">
        <v>4652640</v>
      </c>
      <c r="K9" s="110">
        <v>4127760.0000000005</v>
      </c>
      <c r="L9" s="42">
        <v>4220284.2567600003</v>
      </c>
      <c r="M9" s="42">
        <v>3831573.8646900002</v>
      </c>
      <c r="N9" s="42">
        <v>3526158.5566350003</v>
      </c>
    </row>
    <row r="10" spans="1:14" ht="96" customHeight="1" x14ac:dyDescent="0.25">
      <c r="A10" s="32"/>
      <c r="B10" s="19" t="s">
        <v>55</v>
      </c>
      <c r="C10" s="12"/>
      <c r="D10" s="24" t="s">
        <v>507</v>
      </c>
      <c r="E10" s="42">
        <f t="shared" si="1"/>
        <v>4803000</v>
      </c>
      <c r="F10" s="42">
        <f t="shared" si="2"/>
        <v>4362000</v>
      </c>
      <c r="G10" s="42">
        <f t="shared" si="3"/>
        <v>4014000</v>
      </c>
      <c r="H10" s="36"/>
      <c r="I10" s="110">
        <v>5851440</v>
      </c>
      <c r="J10" s="110">
        <v>5294160</v>
      </c>
      <c r="K10" s="110">
        <v>4698000</v>
      </c>
      <c r="L10" s="42">
        <v>4803347.3411999997</v>
      </c>
      <c r="M10" s="42">
        <v>4360933.770299999</v>
      </c>
      <c r="N10" s="42">
        <v>4013323.1074499995</v>
      </c>
    </row>
    <row r="11" spans="1:14" ht="74.099999999999994" customHeight="1" x14ac:dyDescent="0.25">
      <c r="A11" s="32"/>
      <c r="B11" s="19" t="s">
        <v>56</v>
      </c>
      <c r="C11" s="12"/>
      <c r="D11" s="24" t="s">
        <v>508</v>
      </c>
      <c r="E11" s="42">
        <f t="shared" si="1"/>
        <v>6081000</v>
      </c>
      <c r="F11" s="42">
        <f t="shared" si="2"/>
        <v>5520000</v>
      </c>
      <c r="G11" s="42">
        <f t="shared" si="3"/>
        <v>5079000</v>
      </c>
      <c r="H11" s="36"/>
      <c r="I11" s="110">
        <v>7400160.0000000009</v>
      </c>
      <c r="J11" s="110">
        <v>6702480</v>
      </c>
      <c r="K11" s="110">
        <v>5942160</v>
      </c>
      <c r="L11" s="42">
        <v>6080541.0242399992</v>
      </c>
      <c r="M11" s="42">
        <v>5520491.1930599995</v>
      </c>
      <c r="N11" s="42">
        <v>5080452.0399899995</v>
      </c>
    </row>
    <row r="12" spans="1:14" ht="74.099999999999994" customHeight="1" x14ac:dyDescent="0.25">
      <c r="A12" s="32"/>
      <c r="B12" s="19" t="s">
        <v>57</v>
      </c>
      <c r="C12" s="12"/>
      <c r="D12" s="24" t="s">
        <v>509</v>
      </c>
      <c r="E12" s="42">
        <f t="shared" si="1"/>
        <v>6912000</v>
      </c>
      <c r="F12" s="42">
        <f t="shared" si="2"/>
        <v>6276000</v>
      </c>
      <c r="G12" s="42">
        <f t="shared" si="3"/>
        <v>5775000</v>
      </c>
      <c r="H12" s="36"/>
      <c r="I12" s="110">
        <v>8417520</v>
      </c>
      <c r="J12" s="110">
        <v>7614000.0000000009</v>
      </c>
      <c r="K12" s="110">
        <v>6758640</v>
      </c>
      <c r="L12" s="42">
        <v>6913492.227239999</v>
      </c>
      <c r="M12" s="42">
        <v>6276723.2063099993</v>
      </c>
      <c r="N12" s="42">
        <v>5776404.6898649996</v>
      </c>
    </row>
    <row r="13" spans="1:14" ht="74.099999999999994" customHeight="1" x14ac:dyDescent="0.25">
      <c r="A13" s="32"/>
      <c r="B13" s="19" t="s">
        <v>58</v>
      </c>
      <c r="C13" s="12"/>
      <c r="D13" s="24" t="s">
        <v>510</v>
      </c>
      <c r="E13" s="42">
        <f t="shared" si="1"/>
        <v>7719000</v>
      </c>
      <c r="F13" s="42">
        <f t="shared" si="2"/>
        <v>7008000</v>
      </c>
      <c r="G13" s="42">
        <f t="shared" si="3"/>
        <v>6450000</v>
      </c>
      <c r="H13" s="36"/>
      <c r="I13" s="110">
        <v>9402480</v>
      </c>
      <c r="J13" s="110">
        <v>8501760</v>
      </c>
      <c r="K13" s="110">
        <v>7542720.0000000009</v>
      </c>
      <c r="L13" s="42">
        <v>7718673.7940399991</v>
      </c>
      <c r="M13" s="42">
        <v>7007743.3130099997</v>
      </c>
      <c r="N13" s="42">
        <v>6449155.0779149998</v>
      </c>
    </row>
    <row r="14" spans="1:14" s="3" customFormat="1" ht="69.95" customHeight="1" x14ac:dyDescent="0.25">
      <c r="A14" s="39"/>
      <c r="B14" s="19" t="s">
        <v>191</v>
      </c>
      <c r="C14" s="9"/>
      <c r="D14" s="24" t="s">
        <v>472</v>
      </c>
      <c r="E14" s="42">
        <f t="shared" si="1"/>
        <v>2013000</v>
      </c>
      <c r="F14" s="42">
        <f t="shared" si="2"/>
        <v>1830000</v>
      </c>
      <c r="G14" s="42">
        <f t="shared" si="3"/>
        <v>1683000</v>
      </c>
      <c r="H14" s="40"/>
      <c r="I14" s="110">
        <v>2455920</v>
      </c>
      <c r="J14" s="110">
        <v>2229120</v>
      </c>
      <c r="K14" s="110">
        <v>1969920.0000000002</v>
      </c>
      <c r="L14" s="42">
        <v>2014437.5380800001</v>
      </c>
      <c r="M14" s="42">
        <v>1828897.2385200001</v>
      </c>
      <c r="N14" s="42">
        <v>1683115.5745800002</v>
      </c>
    </row>
    <row r="15" spans="1:14" s="3" customFormat="1" ht="89.25" customHeight="1" x14ac:dyDescent="0.25">
      <c r="A15" s="39"/>
      <c r="B15" s="19" t="s">
        <v>192</v>
      </c>
      <c r="C15" s="9"/>
      <c r="D15" s="24" t="s">
        <v>473</v>
      </c>
      <c r="E15" s="42">
        <f t="shared" si="1"/>
        <v>903000</v>
      </c>
      <c r="F15" s="42">
        <f t="shared" si="2"/>
        <v>819000</v>
      </c>
      <c r="G15" s="42">
        <f t="shared" si="3"/>
        <v>753000</v>
      </c>
      <c r="H15" s="40"/>
      <c r="I15" s="110">
        <v>1101600</v>
      </c>
      <c r="J15" s="110">
        <v>1004400.0000000001</v>
      </c>
      <c r="K15" s="110">
        <v>887760.00000000012</v>
      </c>
      <c r="L15" s="42">
        <v>902913.0371999999</v>
      </c>
      <c r="M15" s="42">
        <v>819749.9942999999</v>
      </c>
      <c r="N15" s="42">
        <v>754407.60344999994</v>
      </c>
    </row>
    <row r="16" spans="1:14" s="3" customFormat="1" ht="95.25" customHeight="1" x14ac:dyDescent="0.25">
      <c r="A16" s="39"/>
      <c r="B16" s="19" t="s">
        <v>193</v>
      </c>
      <c r="C16" s="9"/>
      <c r="D16" s="24" t="s">
        <v>474</v>
      </c>
      <c r="E16" s="42">
        <f t="shared" si="1"/>
        <v>1455000</v>
      </c>
      <c r="F16" s="42">
        <f t="shared" si="2"/>
        <v>1320000</v>
      </c>
      <c r="G16" s="42">
        <f t="shared" si="3"/>
        <v>1215000</v>
      </c>
      <c r="H16" s="40"/>
      <c r="I16" s="110">
        <v>1775520.0000000002</v>
      </c>
      <c r="J16" s="110">
        <v>1607040</v>
      </c>
      <c r="K16" s="110">
        <v>1425600</v>
      </c>
      <c r="L16" s="42">
        <v>1454676.6806400002</v>
      </c>
      <c r="M16" s="42">
        <v>1320693.3021600002</v>
      </c>
      <c r="N16" s="42">
        <v>1215420.6476400001</v>
      </c>
    </row>
    <row r="17" spans="1:14" s="3" customFormat="1" ht="85.5" customHeight="1" x14ac:dyDescent="0.25">
      <c r="A17" s="39"/>
      <c r="B17" s="19" t="s">
        <v>194</v>
      </c>
      <c r="C17" s="9"/>
      <c r="D17" s="24" t="s">
        <v>475</v>
      </c>
      <c r="E17" s="42">
        <f t="shared" si="1"/>
        <v>663000</v>
      </c>
      <c r="F17" s="42">
        <f t="shared" si="2"/>
        <v>603000</v>
      </c>
      <c r="G17" s="42">
        <f t="shared" si="3"/>
        <v>555000</v>
      </c>
      <c r="H17" s="40"/>
      <c r="I17" s="110">
        <v>810000</v>
      </c>
      <c r="J17" s="110">
        <v>738720</v>
      </c>
      <c r="K17" s="110">
        <v>654480</v>
      </c>
      <c r="L17" s="42">
        <v>663752.21603999997</v>
      </c>
      <c r="M17" s="42">
        <v>602617.14350999997</v>
      </c>
      <c r="N17" s="42">
        <v>554582.44366500003</v>
      </c>
    </row>
    <row r="18" spans="1:14" s="3" customFormat="1" ht="69.95" customHeight="1" x14ac:dyDescent="0.25">
      <c r="A18" s="39"/>
      <c r="B18" s="19" t="s">
        <v>195</v>
      </c>
      <c r="C18" s="9"/>
      <c r="D18" s="24" t="s">
        <v>476</v>
      </c>
      <c r="E18" s="42">
        <f t="shared" si="1"/>
        <v>942000</v>
      </c>
      <c r="F18" s="42">
        <f t="shared" si="2"/>
        <v>855000</v>
      </c>
      <c r="G18" s="42">
        <f t="shared" si="3"/>
        <v>786000</v>
      </c>
      <c r="H18" s="40"/>
      <c r="I18" s="110">
        <v>1153440</v>
      </c>
      <c r="J18" s="110">
        <v>1043280.0000000001</v>
      </c>
      <c r="K18" s="110">
        <v>926640.00000000012</v>
      </c>
      <c r="L18" s="42">
        <v>942115.93176000006</v>
      </c>
      <c r="M18" s="42">
        <v>855342.09594000003</v>
      </c>
      <c r="N18" s="42">
        <v>787162.65351000009</v>
      </c>
    </row>
    <row r="19" spans="1:14" s="3" customFormat="1" ht="63" customHeight="1" x14ac:dyDescent="0.25">
      <c r="A19" s="39"/>
      <c r="B19" s="19" t="s">
        <v>196</v>
      </c>
      <c r="C19" s="9"/>
      <c r="D19" s="24" t="s">
        <v>476</v>
      </c>
      <c r="E19" s="42">
        <f t="shared" si="1"/>
        <v>1071000</v>
      </c>
      <c r="F19" s="42">
        <f t="shared" si="2"/>
        <v>972000</v>
      </c>
      <c r="G19" s="42">
        <f t="shared" si="3"/>
        <v>894000</v>
      </c>
      <c r="H19" s="40"/>
      <c r="I19" s="110">
        <v>1302480</v>
      </c>
      <c r="J19" s="110">
        <v>1179360</v>
      </c>
      <c r="K19" s="110">
        <v>1049760</v>
      </c>
      <c r="L19" s="42">
        <v>1069530.8543999998</v>
      </c>
      <c r="M19" s="42">
        <v>971021.43359999987</v>
      </c>
      <c r="N19" s="42">
        <v>893621.17440000002</v>
      </c>
    </row>
    <row r="20" spans="1:14" s="3" customFormat="1" ht="63" customHeight="1" x14ac:dyDescent="0.25">
      <c r="A20" s="39"/>
      <c r="B20" s="19" t="s">
        <v>658</v>
      </c>
      <c r="C20" s="9"/>
      <c r="D20" s="24" t="s">
        <v>659</v>
      </c>
      <c r="E20" s="42">
        <f t="shared" si="1"/>
        <v>3309000</v>
      </c>
      <c r="F20" s="42">
        <f t="shared" si="2"/>
        <v>3003000</v>
      </c>
      <c r="G20" s="42">
        <f t="shared" si="3"/>
        <v>2766000</v>
      </c>
      <c r="H20" s="40"/>
      <c r="I20" s="110"/>
      <c r="J20" s="110"/>
      <c r="K20" s="110"/>
      <c r="L20" s="42">
        <v>3309015.5097599998</v>
      </c>
      <c r="M20" s="42">
        <v>3004237.7654399998</v>
      </c>
      <c r="N20" s="42">
        <v>2764769.5377600002</v>
      </c>
    </row>
    <row r="21" spans="1:14" s="3" customFormat="1" ht="63" customHeight="1" x14ac:dyDescent="0.25">
      <c r="A21" s="39"/>
      <c r="B21" s="19" t="s">
        <v>695</v>
      </c>
      <c r="C21" s="9"/>
      <c r="D21" s="24" t="s">
        <v>659</v>
      </c>
      <c r="E21" s="42">
        <f t="shared" si="1"/>
        <v>3819000</v>
      </c>
      <c r="F21" s="42">
        <f t="shared" si="2"/>
        <v>3468000</v>
      </c>
      <c r="G21" s="42">
        <f t="shared" si="3"/>
        <v>3192000</v>
      </c>
      <c r="H21" s="40"/>
      <c r="I21" s="110"/>
      <c r="J21" s="110"/>
      <c r="K21" s="110"/>
      <c r="L21" s="42">
        <v>3818890.2977999998</v>
      </c>
      <c r="M21" s="42">
        <v>3467150.4019500003</v>
      </c>
      <c r="N21" s="42">
        <v>3190783.3409250001</v>
      </c>
    </row>
    <row r="22" spans="1:14" s="3" customFormat="1" ht="79.5" customHeight="1" x14ac:dyDescent="0.25">
      <c r="A22" s="39"/>
      <c r="B22" s="19" t="s">
        <v>101</v>
      </c>
      <c r="C22" s="9"/>
      <c r="D22" s="24" t="s">
        <v>511</v>
      </c>
      <c r="E22" s="42">
        <f t="shared" si="1"/>
        <v>1077000</v>
      </c>
      <c r="F22" s="42">
        <f t="shared" si="2"/>
        <v>978000</v>
      </c>
      <c r="G22" s="42">
        <f t="shared" si="3"/>
        <v>900000</v>
      </c>
      <c r="H22" s="40"/>
      <c r="I22" s="110">
        <v>1315440</v>
      </c>
      <c r="J22" s="110">
        <v>1192320</v>
      </c>
      <c r="K22" s="110">
        <v>1056240</v>
      </c>
      <c r="L22" s="42">
        <v>1077693.5279999999</v>
      </c>
      <c r="M22" s="42">
        <v>978432.28200000001</v>
      </c>
      <c r="N22" s="42">
        <v>900441.30299999996</v>
      </c>
    </row>
    <row r="23" spans="1:14" s="3" customFormat="1" ht="84.95" customHeight="1" x14ac:dyDescent="0.25">
      <c r="A23" s="39"/>
      <c r="B23" s="19" t="s">
        <v>102</v>
      </c>
      <c r="C23" s="9"/>
      <c r="D23" s="24" t="s">
        <v>513</v>
      </c>
      <c r="E23" s="42">
        <f t="shared" si="1"/>
        <v>1206000</v>
      </c>
      <c r="F23" s="42">
        <f t="shared" si="2"/>
        <v>1095000</v>
      </c>
      <c r="G23" s="42">
        <f t="shared" si="3"/>
        <v>1008000</v>
      </c>
      <c r="H23" s="40"/>
      <c r="I23" s="110">
        <v>1477440</v>
      </c>
      <c r="J23" s="110">
        <v>1334880</v>
      </c>
      <c r="K23" s="110">
        <v>1185840</v>
      </c>
      <c r="L23" s="42">
        <v>1207066.3892399999</v>
      </c>
      <c r="M23" s="42">
        <v>1095889.22181</v>
      </c>
      <c r="N23" s="42">
        <v>1008535.7331150001</v>
      </c>
    </row>
    <row r="24" spans="1:14" s="3" customFormat="1" ht="87" customHeight="1" x14ac:dyDescent="0.25">
      <c r="A24" s="39"/>
      <c r="B24" s="19" t="s">
        <v>142</v>
      </c>
      <c r="C24" s="9"/>
      <c r="D24" s="24" t="s">
        <v>512</v>
      </c>
      <c r="E24" s="42">
        <f>MROUND(L24,3000)</f>
        <v>1944000</v>
      </c>
      <c r="F24" s="42">
        <f t="shared" ref="F24:G24" si="4">MROUND(M24,3000)</f>
        <v>1764000</v>
      </c>
      <c r="G24" s="42">
        <f t="shared" si="4"/>
        <v>1623000</v>
      </c>
      <c r="H24" s="40"/>
      <c r="I24" s="110">
        <v>2371680</v>
      </c>
      <c r="J24" s="110">
        <v>2144880</v>
      </c>
      <c r="K24" s="110">
        <v>1905120.0000000002</v>
      </c>
      <c r="L24" s="42">
        <v>1943615.3139599999</v>
      </c>
      <c r="M24" s="42">
        <v>1764598.11399</v>
      </c>
      <c r="N24" s="42">
        <v>1623941.7425850001</v>
      </c>
    </row>
    <row r="25" spans="1:14" s="3" customFormat="1" ht="81" customHeight="1" x14ac:dyDescent="0.25">
      <c r="A25" s="39"/>
      <c r="B25" s="19" t="s">
        <v>221</v>
      </c>
      <c r="C25" s="9"/>
      <c r="D25" s="24" t="s">
        <v>514</v>
      </c>
      <c r="E25" s="42">
        <f t="shared" ref="E25:E57" si="5">MROUND(L25,3000)</f>
        <v>2202000</v>
      </c>
      <c r="F25" s="42">
        <f t="shared" ref="F25:F57" si="6">MROUND(M25,3000)</f>
        <v>2001000</v>
      </c>
      <c r="G25" s="42">
        <f t="shared" ref="G25:G57" si="7">MROUND(N25,3000)</f>
        <v>1839000</v>
      </c>
      <c r="H25" s="40"/>
      <c r="I25" s="110">
        <v>2695680</v>
      </c>
      <c r="J25" s="110">
        <v>2430000</v>
      </c>
      <c r="K25" s="110">
        <v>2157840</v>
      </c>
      <c r="L25" s="42">
        <v>2202350.0057999999</v>
      </c>
      <c r="M25" s="42">
        <v>1999501.9789499999</v>
      </c>
      <c r="N25" s="42">
        <v>1840121.3864249999</v>
      </c>
    </row>
    <row r="26" spans="1:14" s="3" customFormat="1" ht="81.75" customHeight="1" x14ac:dyDescent="0.25">
      <c r="A26" s="39"/>
      <c r="B26" s="19" t="s">
        <v>222</v>
      </c>
      <c r="C26" s="9"/>
      <c r="D26" s="24" t="s">
        <v>515</v>
      </c>
      <c r="E26" s="42">
        <f t="shared" si="5"/>
        <v>3204000</v>
      </c>
      <c r="F26" s="42">
        <f t="shared" si="6"/>
        <v>2907000</v>
      </c>
      <c r="G26" s="42">
        <f t="shared" si="7"/>
        <v>2676000</v>
      </c>
      <c r="H26" s="40"/>
      <c r="I26" s="110">
        <v>3900960.0000000005</v>
      </c>
      <c r="J26" s="110">
        <v>3538080</v>
      </c>
      <c r="K26" s="110">
        <v>3129840</v>
      </c>
      <c r="L26" s="42">
        <v>3203171.0036399998</v>
      </c>
      <c r="M26" s="42">
        <v>2908142.0954100001</v>
      </c>
      <c r="N26" s="42">
        <v>2676333.6675150003</v>
      </c>
    </row>
    <row r="27" spans="1:14" s="3" customFormat="1" ht="80.25" customHeight="1" x14ac:dyDescent="0.25">
      <c r="A27" s="39"/>
      <c r="B27" s="19" t="s">
        <v>223</v>
      </c>
      <c r="C27" s="9"/>
      <c r="D27" s="24" t="s">
        <v>516</v>
      </c>
      <c r="E27" s="42">
        <f t="shared" si="5"/>
        <v>4224000</v>
      </c>
      <c r="F27" s="42">
        <f t="shared" si="6"/>
        <v>3834000</v>
      </c>
      <c r="G27" s="42">
        <f t="shared" si="7"/>
        <v>3531000</v>
      </c>
      <c r="H27" s="40"/>
      <c r="I27" s="110">
        <v>5145120</v>
      </c>
      <c r="J27" s="110">
        <v>4652640</v>
      </c>
      <c r="K27" s="110">
        <v>4127760.0000000005</v>
      </c>
      <c r="L27" s="42">
        <v>4224586.2063600002</v>
      </c>
      <c r="M27" s="42">
        <v>3835479.5820900002</v>
      </c>
      <c r="N27" s="42">
        <v>3529752.9487350001</v>
      </c>
    </row>
    <row r="28" spans="1:14" s="3" customFormat="1" ht="87" customHeight="1" x14ac:dyDescent="0.25">
      <c r="A28" s="39"/>
      <c r="B28" s="19" t="s">
        <v>667</v>
      </c>
      <c r="C28" s="9"/>
      <c r="D28" s="24" t="s">
        <v>668</v>
      </c>
      <c r="E28" s="42">
        <f t="shared" si="5"/>
        <v>1710000</v>
      </c>
      <c r="F28" s="42">
        <f t="shared" si="6"/>
        <v>1551000</v>
      </c>
      <c r="G28" s="42">
        <f t="shared" si="7"/>
        <v>1428000</v>
      </c>
      <c r="H28" s="40"/>
      <c r="I28" s="110"/>
      <c r="J28" s="110"/>
      <c r="K28" s="110"/>
      <c r="L28" s="42">
        <v>1708888.81008</v>
      </c>
      <c r="M28" s="42">
        <v>1551491.15652</v>
      </c>
      <c r="N28" s="42">
        <v>1427821.57158</v>
      </c>
    </row>
    <row r="29" spans="1:14" s="3" customFormat="1" ht="87" customHeight="1" x14ac:dyDescent="0.25">
      <c r="A29" s="39"/>
      <c r="B29" s="19" t="s">
        <v>669</v>
      </c>
      <c r="C29" s="9"/>
      <c r="D29" s="24" t="s">
        <v>668</v>
      </c>
      <c r="E29" s="42">
        <f t="shared" si="5"/>
        <v>1992000</v>
      </c>
      <c r="F29" s="42">
        <f t="shared" si="6"/>
        <v>1809000</v>
      </c>
      <c r="G29" s="42">
        <f t="shared" si="7"/>
        <v>1665000</v>
      </c>
      <c r="H29" s="40"/>
      <c r="I29" s="110"/>
      <c r="J29" s="110"/>
      <c r="K29" s="110"/>
      <c r="L29" s="42">
        <v>1992067.40016</v>
      </c>
      <c r="M29" s="42">
        <v>1808587.50804</v>
      </c>
      <c r="N29" s="42">
        <v>1664424.7356600002</v>
      </c>
    </row>
    <row r="30" spans="1:14" s="3" customFormat="1" ht="80.25" customHeight="1" x14ac:dyDescent="0.25">
      <c r="A30" s="39"/>
      <c r="B30" s="19" t="s">
        <v>670</v>
      </c>
      <c r="C30" s="9"/>
      <c r="D30" s="24" t="s">
        <v>671</v>
      </c>
      <c r="E30" s="42">
        <f t="shared" si="5"/>
        <v>3192000</v>
      </c>
      <c r="F30" s="42">
        <f t="shared" si="6"/>
        <v>2898000</v>
      </c>
      <c r="G30" s="42">
        <f t="shared" si="7"/>
        <v>2667000</v>
      </c>
      <c r="H30" s="40"/>
      <c r="I30" s="110"/>
      <c r="J30" s="110"/>
      <c r="K30" s="110"/>
      <c r="L30" s="42">
        <v>3191263.4277599999</v>
      </c>
      <c r="M30" s="42">
        <v>2897331.26994</v>
      </c>
      <c r="N30" s="42">
        <v>2666384.5745100002</v>
      </c>
    </row>
    <row r="31" spans="1:14" s="3" customFormat="1" ht="81.75" customHeight="1" x14ac:dyDescent="0.25">
      <c r="A31" s="39"/>
      <c r="B31" s="19" t="s">
        <v>672</v>
      </c>
      <c r="C31" s="9"/>
      <c r="D31" s="24" t="s">
        <v>671</v>
      </c>
      <c r="E31" s="42">
        <f t="shared" si="5"/>
        <v>3738000</v>
      </c>
      <c r="F31" s="42">
        <f t="shared" si="6"/>
        <v>3393000</v>
      </c>
      <c r="G31" s="42">
        <f t="shared" si="7"/>
        <v>3123000</v>
      </c>
      <c r="H31" s="40"/>
      <c r="I31" s="110"/>
      <c r="J31" s="110"/>
      <c r="K31" s="110"/>
      <c r="L31" s="42">
        <v>3737252.5311599998</v>
      </c>
      <c r="M31" s="42">
        <v>3393031.9032899998</v>
      </c>
      <c r="N31" s="42">
        <v>3122572.8385350001</v>
      </c>
    </row>
    <row r="32" spans="1:14" s="3" customFormat="1" ht="87" customHeight="1" x14ac:dyDescent="0.25">
      <c r="A32" s="39"/>
      <c r="B32" s="19" t="s">
        <v>673</v>
      </c>
      <c r="C32" s="9"/>
      <c r="D32" s="24" t="s">
        <v>674</v>
      </c>
      <c r="E32" s="42">
        <f t="shared" si="5"/>
        <v>4356000</v>
      </c>
      <c r="F32" s="42">
        <f t="shared" si="6"/>
        <v>3957000</v>
      </c>
      <c r="G32" s="42">
        <f t="shared" si="7"/>
        <v>3639000</v>
      </c>
      <c r="H32" s="40"/>
      <c r="I32" s="110"/>
      <c r="J32" s="110"/>
      <c r="K32" s="110"/>
      <c r="L32" s="42">
        <v>4357009.0395599995</v>
      </c>
      <c r="M32" s="42">
        <v>3955705.5753899999</v>
      </c>
      <c r="N32" s="42">
        <v>3640395.7106849998</v>
      </c>
    </row>
    <row r="33" spans="1:14" s="3" customFormat="1" ht="87" customHeight="1" x14ac:dyDescent="0.25">
      <c r="A33" s="39"/>
      <c r="B33" s="19" t="s">
        <v>675</v>
      </c>
      <c r="C33" s="9"/>
      <c r="D33" s="24" t="s">
        <v>674</v>
      </c>
      <c r="E33" s="42">
        <f t="shared" si="5"/>
        <v>5154000</v>
      </c>
      <c r="F33" s="42">
        <f t="shared" si="6"/>
        <v>4680000</v>
      </c>
      <c r="G33" s="42">
        <f t="shared" si="7"/>
        <v>4305000</v>
      </c>
      <c r="H33" s="40"/>
      <c r="I33" s="110"/>
      <c r="J33" s="110"/>
      <c r="K33" s="110"/>
      <c r="L33" s="42">
        <v>5153636.3450399991</v>
      </c>
      <c r="M33" s="42">
        <v>4678959.3132599993</v>
      </c>
      <c r="N33" s="42">
        <v>4305998.7882899996</v>
      </c>
    </row>
    <row r="34" spans="1:14" s="3" customFormat="1" ht="87" customHeight="1" x14ac:dyDescent="0.25">
      <c r="A34" s="39"/>
      <c r="B34" s="19" t="s">
        <v>676</v>
      </c>
      <c r="C34" s="9"/>
      <c r="D34" s="24" t="s">
        <v>677</v>
      </c>
      <c r="E34" s="42">
        <f t="shared" si="5"/>
        <v>5373000</v>
      </c>
      <c r="F34" s="42">
        <f t="shared" si="6"/>
        <v>4878000</v>
      </c>
      <c r="G34" s="42">
        <f t="shared" si="7"/>
        <v>4488000</v>
      </c>
      <c r="H34" s="40"/>
      <c r="I34" s="110"/>
      <c r="J34" s="110"/>
      <c r="K34" s="110"/>
      <c r="L34" s="42">
        <v>5372489.7579599991</v>
      </c>
      <c r="M34" s="42">
        <v>4877655.1749900002</v>
      </c>
      <c r="N34" s="42">
        <v>4488856.574085</v>
      </c>
    </row>
    <row r="35" spans="1:14" s="3" customFormat="1" ht="87" customHeight="1" x14ac:dyDescent="0.25">
      <c r="A35" s="39"/>
      <c r="B35" s="19" t="s">
        <v>678</v>
      </c>
      <c r="C35" s="9"/>
      <c r="D35" s="24" t="s">
        <v>677</v>
      </c>
      <c r="E35" s="42">
        <f t="shared" si="5"/>
        <v>6363000</v>
      </c>
      <c r="F35" s="42">
        <f t="shared" si="6"/>
        <v>5778000</v>
      </c>
      <c r="G35" s="42">
        <f t="shared" si="7"/>
        <v>5316000</v>
      </c>
      <c r="H35" s="40"/>
      <c r="I35" s="110"/>
      <c r="J35" s="110"/>
      <c r="K35" s="110"/>
      <c r="L35" s="42">
        <v>6363813.37476</v>
      </c>
      <c r="M35" s="42">
        <v>5777672.6691899998</v>
      </c>
      <c r="N35" s="42">
        <v>5317133.543385</v>
      </c>
    </row>
    <row r="36" spans="1:14" s="3" customFormat="1" ht="87" customHeight="1" x14ac:dyDescent="0.25">
      <c r="A36" s="39"/>
      <c r="B36" s="19" t="s">
        <v>679</v>
      </c>
      <c r="C36" s="9"/>
      <c r="D36" s="24" t="s">
        <v>680</v>
      </c>
      <c r="E36" s="42">
        <f t="shared" si="5"/>
        <v>2808000</v>
      </c>
      <c r="F36" s="42">
        <f t="shared" si="6"/>
        <v>2547000</v>
      </c>
      <c r="G36" s="42">
        <f t="shared" si="7"/>
        <v>2346000</v>
      </c>
      <c r="H36" s="40"/>
      <c r="I36" s="110"/>
      <c r="J36" s="110"/>
      <c r="K36" s="110"/>
      <c r="L36" s="42">
        <v>2806955.93016</v>
      </c>
      <c r="M36" s="42">
        <v>2548420.5155400001</v>
      </c>
      <c r="N36" s="42">
        <v>2345285.54691</v>
      </c>
    </row>
    <row r="37" spans="1:14" s="3" customFormat="1" ht="87" customHeight="1" x14ac:dyDescent="0.25">
      <c r="A37" s="39"/>
      <c r="B37" s="19" t="s">
        <v>681</v>
      </c>
      <c r="C37" s="9"/>
      <c r="D37" s="24" t="s">
        <v>680</v>
      </c>
      <c r="E37" s="42">
        <f t="shared" si="5"/>
        <v>3285000</v>
      </c>
      <c r="F37" s="42">
        <f t="shared" si="6"/>
        <v>2982000</v>
      </c>
      <c r="G37" s="42">
        <f t="shared" si="7"/>
        <v>2745000</v>
      </c>
      <c r="H37" s="40"/>
      <c r="I37" s="110"/>
      <c r="J37" s="110"/>
      <c r="K37" s="110"/>
      <c r="L37" s="42">
        <v>3285729.8287199996</v>
      </c>
      <c r="M37" s="42">
        <v>2983096.8181799999</v>
      </c>
      <c r="N37" s="42">
        <v>2745313.7384700002</v>
      </c>
    </row>
    <row r="38" spans="1:14" s="3" customFormat="1" ht="87" customHeight="1" x14ac:dyDescent="0.25">
      <c r="A38" s="39"/>
      <c r="B38" s="19" t="s">
        <v>682</v>
      </c>
      <c r="C38" s="9"/>
      <c r="D38" s="24" t="s">
        <v>683</v>
      </c>
      <c r="E38" s="42">
        <f t="shared" si="5"/>
        <v>5403000</v>
      </c>
      <c r="F38" s="42">
        <f t="shared" si="6"/>
        <v>4905000</v>
      </c>
      <c r="G38" s="42">
        <f t="shared" si="7"/>
        <v>4515000</v>
      </c>
      <c r="H38" s="40"/>
      <c r="I38" s="110"/>
      <c r="J38" s="110"/>
      <c r="K38" s="110"/>
      <c r="L38" s="42">
        <v>5402835.0486000003</v>
      </c>
      <c r="M38" s="42">
        <v>4905205.5046500005</v>
      </c>
      <c r="N38" s="42">
        <v>4514210.8629750004</v>
      </c>
    </row>
    <row r="39" spans="1:14" s="3" customFormat="1" ht="87" customHeight="1" x14ac:dyDescent="0.25">
      <c r="A39" s="39"/>
      <c r="B39" s="19" t="s">
        <v>684</v>
      </c>
      <c r="C39" s="9"/>
      <c r="D39" s="24" t="s">
        <v>683</v>
      </c>
      <c r="E39" s="42">
        <f t="shared" si="5"/>
        <v>6360000</v>
      </c>
      <c r="F39" s="42">
        <f t="shared" si="6"/>
        <v>5775000</v>
      </c>
      <c r="G39" s="42">
        <f t="shared" si="7"/>
        <v>5313000</v>
      </c>
      <c r="H39" s="40"/>
      <c r="I39" s="110"/>
      <c r="J39" s="110"/>
      <c r="K39" s="110"/>
      <c r="L39" s="42">
        <v>6359550.0323999999</v>
      </c>
      <c r="M39" s="42">
        <v>5773802.0031000003</v>
      </c>
      <c r="N39" s="42">
        <v>5313571.4086500006</v>
      </c>
    </row>
    <row r="40" spans="1:14" s="3" customFormat="1" ht="87" customHeight="1" x14ac:dyDescent="0.25">
      <c r="A40" s="39"/>
      <c r="B40" s="19" t="s">
        <v>685</v>
      </c>
      <c r="C40" s="9"/>
      <c r="D40" s="24" t="s">
        <v>686</v>
      </c>
      <c r="E40" s="42">
        <f t="shared" si="5"/>
        <v>7443000</v>
      </c>
      <c r="F40" s="42">
        <f t="shared" si="6"/>
        <v>6756000</v>
      </c>
      <c r="G40" s="42">
        <f t="shared" si="7"/>
        <v>6219000</v>
      </c>
      <c r="H40" s="40"/>
      <c r="I40" s="110"/>
      <c r="J40" s="110"/>
      <c r="K40" s="110"/>
      <c r="L40" s="42">
        <v>7441777.1534399996</v>
      </c>
      <c r="M40" s="42">
        <v>6756350.3103599995</v>
      </c>
      <c r="N40" s="42">
        <v>6217800.6479400005</v>
      </c>
    </row>
    <row r="41" spans="1:14" s="3" customFormat="1" ht="87" customHeight="1" x14ac:dyDescent="0.25">
      <c r="A41" s="39"/>
      <c r="B41" s="19" t="s">
        <v>687</v>
      </c>
      <c r="C41" s="9"/>
      <c r="D41" s="24" t="s">
        <v>686</v>
      </c>
      <c r="E41" s="42">
        <f t="shared" si="5"/>
        <v>8781000</v>
      </c>
      <c r="F41" s="42">
        <f t="shared" si="6"/>
        <v>7974000</v>
      </c>
      <c r="G41" s="42">
        <f t="shared" si="7"/>
        <v>7338000</v>
      </c>
      <c r="H41" s="40"/>
      <c r="I41" s="110"/>
      <c r="J41" s="110"/>
      <c r="K41" s="110"/>
      <c r="L41" s="42">
        <v>8782088.1585599985</v>
      </c>
      <c r="M41" s="42">
        <v>7973211.6176399989</v>
      </c>
      <c r="N41" s="42">
        <v>7337665.764059999</v>
      </c>
    </row>
    <row r="42" spans="1:14" s="3" customFormat="1" ht="87" customHeight="1" x14ac:dyDescent="0.25">
      <c r="A42" s="39"/>
      <c r="B42" s="19" t="s">
        <v>688</v>
      </c>
      <c r="C42" s="9"/>
      <c r="D42" s="24" t="s">
        <v>689</v>
      </c>
      <c r="E42" s="42">
        <f t="shared" si="5"/>
        <v>9873000</v>
      </c>
      <c r="F42" s="42">
        <f t="shared" si="6"/>
        <v>8964000</v>
      </c>
      <c r="G42" s="42">
        <f t="shared" si="7"/>
        <v>8250000</v>
      </c>
      <c r="H42" s="40"/>
      <c r="I42" s="110"/>
      <c r="J42" s="110"/>
      <c r="K42" s="110"/>
      <c r="L42" s="42">
        <v>9873239.0673599988</v>
      </c>
      <c r="M42" s="42">
        <v>8963861.7848399989</v>
      </c>
      <c r="N42" s="42">
        <v>8249351.0628599999</v>
      </c>
    </row>
    <row r="43" spans="1:14" s="3" customFormat="1" ht="87" customHeight="1" x14ac:dyDescent="0.25">
      <c r="A43" s="39"/>
      <c r="B43" s="19" t="s">
        <v>690</v>
      </c>
      <c r="C43" s="9"/>
      <c r="D43" s="24" t="s">
        <v>689</v>
      </c>
      <c r="E43" s="42">
        <f t="shared" si="5"/>
        <v>13302000</v>
      </c>
      <c r="F43" s="42">
        <f t="shared" si="6"/>
        <v>12078000</v>
      </c>
      <c r="G43" s="42">
        <f t="shared" si="7"/>
        <v>11115000</v>
      </c>
      <c r="H43" s="40"/>
      <c r="I43" s="110"/>
      <c r="J43" s="110"/>
      <c r="K43" s="110"/>
      <c r="L43" s="42">
        <v>13302670.55868</v>
      </c>
      <c r="M43" s="42">
        <v>12077424.586169999</v>
      </c>
      <c r="N43" s="42">
        <v>11114731.322055001</v>
      </c>
    </row>
    <row r="44" spans="1:14" s="3" customFormat="1" ht="87" customHeight="1" x14ac:dyDescent="0.25">
      <c r="A44" s="39"/>
      <c r="B44" s="19" t="s">
        <v>691</v>
      </c>
      <c r="C44" s="9"/>
      <c r="D44" s="24" t="s">
        <v>693</v>
      </c>
      <c r="E44" s="42">
        <f t="shared" si="5"/>
        <v>2814000</v>
      </c>
      <c r="F44" s="42">
        <f t="shared" si="6"/>
        <v>2556000</v>
      </c>
      <c r="G44" s="42">
        <f t="shared" si="7"/>
        <v>2352000</v>
      </c>
      <c r="H44" s="40"/>
      <c r="I44" s="110"/>
      <c r="J44" s="110"/>
      <c r="K44" s="110"/>
      <c r="L44" s="42">
        <v>2815057.93524</v>
      </c>
      <c r="M44" s="42">
        <v>2555776.2833100003</v>
      </c>
      <c r="N44" s="42">
        <v>2352054.9853650006</v>
      </c>
    </row>
    <row r="45" spans="1:14" s="3" customFormat="1" ht="87" customHeight="1" x14ac:dyDescent="0.25">
      <c r="A45" s="39"/>
      <c r="B45" s="19" t="s">
        <v>692</v>
      </c>
      <c r="C45" s="9"/>
      <c r="D45" s="24" t="s">
        <v>694</v>
      </c>
      <c r="E45" s="42">
        <f t="shared" si="5"/>
        <v>3708000</v>
      </c>
      <c r="F45" s="42">
        <f t="shared" si="6"/>
        <v>3366000</v>
      </c>
      <c r="G45" s="42">
        <f t="shared" si="7"/>
        <v>3096000</v>
      </c>
      <c r="H45" s="40"/>
      <c r="I45" s="110"/>
      <c r="J45" s="110"/>
      <c r="K45" s="110"/>
      <c r="L45" s="42">
        <v>3707105.7920400002</v>
      </c>
      <c r="M45" s="42">
        <v>3365661.83751</v>
      </c>
      <c r="N45" s="42">
        <v>3097384.4446650003</v>
      </c>
    </row>
    <row r="46" spans="1:14" ht="60" customHeight="1" x14ac:dyDescent="0.25">
      <c r="A46" s="32"/>
      <c r="B46" s="19" t="s">
        <v>161</v>
      </c>
      <c r="C46" s="12"/>
      <c r="D46" s="24" t="s">
        <v>361</v>
      </c>
      <c r="E46" s="42">
        <f t="shared" si="5"/>
        <v>777000</v>
      </c>
      <c r="F46" s="42">
        <f t="shared" si="6"/>
        <v>705000</v>
      </c>
      <c r="G46" s="42">
        <f t="shared" si="7"/>
        <v>648000</v>
      </c>
      <c r="H46" s="36"/>
      <c r="I46" s="110">
        <v>952560.00000000012</v>
      </c>
      <c r="J46" s="110">
        <v>855360</v>
      </c>
      <c r="K46" s="110">
        <v>764640</v>
      </c>
      <c r="L46" s="42">
        <v>776220.62147999997</v>
      </c>
      <c r="M46" s="42">
        <v>704726.61687000003</v>
      </c>
      <c r="N46" s="42">
        <v>648552.75610500004</v>
      </c>
    </row>
    <row r="47" spans="1:14" ht="60" customHeight="1" x14ac:dyDescent="0.25">
      <c r="A47" s="32"/>
      <c r="B47" s="19" t="s">
        <v>127</v>
      </c>
      <c r="C47" s="12"/>
      <c r="D47" s="24" t="s">
        <v>471</v>
      </c>
      <c r="E47" s="42">
        <f t="shared" si="5"/>
        <v>1290000</v>
      </c>
      <c r="F47" s="42">
        <f t="shared" si="6"/>
        <v>1173000</v>
      </c>
      <c r="G47" s="42">
        <f t="shared" si="7"/>
        <v>1077000</v>
      </c>
      <c r="H47" s="36"/>
      <c r="I47" s="110">
        <v>1574640</v>
      </c>
      <c r="J47" s="110">
        <v>1425600</v>
      </c>
      <c r="K47" s="110">
        <v>1263600</v>
      </c>
      <c r="L47" s="42">
        <v>1290369.7825200001</v>
      </c>
      <c r="M47" s="42">
        <v>1171519.9341300002</v>
      </c>
      <c r="N47" s="42">
        <v>1078137.9103950001</v>
      </c>
    </row>
    <row r="48" spans="1:14" ht="60" customHeight="1" x14ac:dyDescent="0.25">
      <c r="A48" s="32"/>
      <c r="B48" s="19" t="s">
        <v>128</v>
      </c>
      <c r="C48" s="12"/>
      <c r="D48" s="24" t="s">
        <v>470</v>
      </c>
      <c r="E48" s="42">
        <f t="shared" si="5"/>
        <v>861000</v>
      </c>
      <c r="F48" s="42">
        <f t="shared" si="6"/>
        <v>783000</v>
      </c>
      <c r="G48" s="42">
        <f t="shared" si="7"/>
        <v>720000</v>
      </c>
      <c r="H48" s="36"/>
      <c r="I48" s="110">
        <v>1056240</v>
      </c>
      <c r="J48" s="110">
        <v>959040.00000000012</v>
      </c>
      <c r="K48" s="110">
        <v>842400</v>
      </c>
      <c r="L48" s="42">
        <v>861189.64139999985</v>
      </c>
      <c r="M48" s="42">
        <v>781869.54284999997</v>
      </c>
      <c r="N48" s="42">
        <v>719546.60827500001</v>
      </c>
    </row>
    <row r="49" spans="1:14" ht="60" customHeight="1" x14ac:dyDescent="0.25">
      <c r="A49" s="32"/>
      <c r="B49" s="19" t="s">
        <v>129</v>
      </c>
      <c r="C49" s="12"/>
      <c r="D49" s="24" t="s">
        <v>362</v>
      </c>
      <c r="E49" s="42">
        <f t="shared" si="5"/>
        <v>1413000</v>
      </c>
      <c r="F49" s="42">
        <f t="shared" si="6"/>
        <v>1281000</v>
      </c>
      <c r="G49" s="42">
        <f t="shared" si="7"/>
        <v>1179000</v>
      </c>
      <c r="H49" s="36"/>
      <c r="I49" s="110">
        <v>1723680</v>
      </c>
      <c r="J49" s="110">
        <v>1561680</v>
      </c>
      <c r="K49" s="110">
        <v>1380240</v>
      </c>
      <c r="L49" s="42">
        <v>1411784.0369999998</v>
      </c>
      <c r="M49" s="42">
        <v>1281751.29675</v>
      </c>
      <c r="N49" s="42">
        <v>1179582.7151250001</v>
      </c>
    </row>
    <row r="50" spans="1:14" ht="60" customHeight="1" x14ac:dyDescent="0.25">
      <c r="A50" s="32"/>
      <c r="B50" s="18" t="s">
        <v>209</v>
      </c>
      <c r="C50" s="12"/>
      <c r="D50" s="24" t="s">
        <v>363</v>
      </c>
      <c r="E50" s="42">
        <f t="shared" si="5"/>
        <v>447000</v>
      </c>
      <c r="F50" s="42">
        <f t="shared" si="6"/>
        <v>405000</v>
      </c>
      <c r="G50" s="42">
        <f t="shared" si="7"/>
        <v>372000</v>
      </c>
      <c r="H50" s="36"/>
      <c r="I50" s="110">
        <v>550800</v>
      </c>
      <c r="J50" s="110">
        <v>492480.00000000006</v>
      </c>
      <c r="K50" s="110">
        <v>440640</v>
      </c>
      <c r="L50" s="42">
        <v>446123.20415999996</v>
      </c>
      <c r="M50" s="42">
        <v>405032.90904</v>
      </c>
      <c r="N50" s="42">
        <v>372747.67716000002</v>
      </c>
    </row>
    <row r="51" spans="1:14" ht="60" customHeight="1" x14ac:dyDescent="0.25">
      <c r="A51" s="32"/>
      <c r="B51" s="19" t="s">
        <v>378</v>
      </c>
      <c r="C51" s="12"/>
      <c r="D51" s="24" t="s">
        <v>373</v>
      </c>
      <c r="E51" s="42">
        <f t="shared" si="5"/>
        <v>888000</v>
      </c>
      <c r="F51" s="42">
        <f t="shared" si="6"/>
        <v>807000</v>
      </c>
      <c r="G51" s="42">
        <f t="shared" si="7"/>
        <v>744000</v>
      </c>
      <c r="H51" s="36"/>
      <c r="I51" s="110">
        <v>1088640</v>
      </c>
      <c r="J51" s="110">
        <v>984960.00000000012</v>
      </c>
      <c r="K51" s="110">
        <v>874800</v>
      </c>
      <c r="L51" s="42">
        <v>889422.56447999994</v>
      </c>
      <c r="M51" s="42">
        <v>807502.06512000004</v>
      </c>
      <c r="N51" s="42">
        <v>743135.95848000003</v>
      </c>
    </row>
    <row r="52" spans="1:14" ht="69.95" customHeight="1" x14ac:dyDescent="0.25">
      <c r="A52" s="32"/>
      <c r="B52" s="19" t="s">
        <v>377</v>
      </c>
      <c r="C52" s="12"/>
      <c r="D52" s="24" t="s">
        <v>374</v>
      </c>
      <c r="E52" s="42">
        <f t="shared" si="5"/>
        <v>1320000</v>
      </c>
      <c r="F52" s="42">
        <f t="shared" si="6"/>
        <v>1200000</v>
      </c>
      <c r="G52" s="42">
        <f t="shared" si="7"/>
        <v>1104000</v>
      </c>
      <c r="H52" s="36"/>
      <c r="I52" s="110">
        <v>1613520</v>
      </c>
      <c r="J52" s="110">
        <v>1464480</v>
      </c>
      <c r="K52" s="110">
        <v>1296000</v>
      </c>
      <c r="L52" s="42">
        <v>1321426.54944</v>
      </c>
      <c r="M52" s="42">
        <v>1199716.20936</v>
      </c>
      <c r="N52" s="42">
        <v>1104086.65644</v>
      </c>
    </row>
    <row r="53" spans="1:14" ht="60" customHeight="1" x14ac:dyDescent="0.25">
      <c r="A53" s="32"/>
      <c r="B53" s="19" t="s">
        <v>376</v>
      </c>
      <c r="C53" s="12"/>
      <c r="D53" s="24" t="s">
        <v>375</v>
      </c>
      <c r="E53" s="42">
        <f t="shared" si="5"/>
        <v>729000</v>
      </c>
      <c r="F53" s="42">
        <f t="shared" si="6"/>
        <v>660000</v>
      </c>
      <c r="G53" s="42">
        <f t="shared" si="7"/>
        <v>609000</v>
      </c>
      <c r="H53" s="36"/>
      <c r="I53" s="110">
        <v>887760.00000000012</v>
      </c>
      <c r="J53" s="110">
        <v>803520</v>
      </c>
      <c r="K53" s="110">
        <v>712800</v>
      </c>
      <c r="L53" s="42">
        <v>728480.0115599999</v>
      </c>
      <c r="M53" s="42">
        <v>661383.16839000001</v>
      </c>
      <c r="N53" s="42">
        <v>608664.22018499998</v>
      </c>
    </row>
    <row r="54" spans="1:14" ht="65.099999999999994" customHeight="1" x14ac:dyDescent="0.25">
      <c r="A54" s="32"/>
      <c r="B54" s="19" t="s">
        <v>170</v>
      </c>
      <c r="C54" s="12"/>
      <c r="D54" s="24" t="s">
        <v>364</v>
      </c>
      <c r="E54" s="42">
        <f t="shared" si="5"/>
        <v>7800000</v>
      </c>
      <c r="F54" s="42">
        <f t="shared" si="6"/>
        <v>7083000</v>
      </c>
      <c r="G54" s="42">
        <f t="shared" si="7"/>
        <v>6516000</v>
      </c>
      <c r="H54" s="36"/>
      <c r="I54" s="110">
        <v>9493200</v>
      </c>
      <c r="J54" s="110">
        <v>8592480</v>
      </c>
      <c r="K54" s="110">
        <v>7626960.0000000009</v>
      </c>
      <c r="L54" s="42">
        <v>7800090.9478799999</v>
      </c>
      <c r="M54" s="42">
        <v>7081661.5184699995</v>
      </c>
      <c r="N54" s="42">
        <v>6517181.2525050007</v>
      </c>
    </row>
    <row r="55" spans="1:14" ht="65.099999999999994" customHeight="1" x14ac:dyDescent="0.25">
      <c r="A55" s="32"/>
      <c r="B55" s="19" t="s">
        <v>171</v>
      </c>
      <c r="C55" s="12"/>
      <c r="D55" s="24" t="s">
        <v>365</v>
      </c>
      <c r="E55" s="42">
        <f t="shared" si="5"/>
        <v>7800000</v>
      </c>
      <c r="F55" s="42">
        <f t="shared" si="6"/>
        <v>7083000</v>
      </c>
      <c r="G55" s="42">
        <f t="shared" si="7"/>
        <v>6516000</v>
      </c>
      <c r="H55" s="36"/>
      <c r="I55" s="110">
        <v>9493200</v>
      </c>
      <c r="J55" s="110">
        <v>8592480</v>
      </c>
      <c r="K55" s="110">
        <v>7626960.0000000009</v>
      </c>
      <c r="L55" s="42">
        <v>7800090.9478799999</v>
      </c>
      <c r="M55" s="42">
        <v>7081661.5184699995</v>
      </c>
      <c r="N55" s="42">
        <v>6517181.2525050007</v>
      </c>
    </row>
    <row r="56" spans="1:14" ht="62.25" customHeight="1" x14ac:dyDescent="0.25">
      <c r="A56" s="32"/>
      <c r="B56" s="19" t="s">
        <v>172</v>
      </c>
      <c r="C56" s="12"/>
      <c r="D56" s="24" t="s">
        <v>366</v>
      </c>
      <c r="E56" s="42">
        <f t="shared" si="5"/>
        <v>8100000</v>
      </c>
      <c r="F56" s="42">
        <f t="shared" si="6"/>
        <v>7353000</v>
      </c>
      <c r="G56" s="42">
        <f t="shared" si="7"/>
        <v>6768000</v>
      </c>
      <c r="H56" s="36"/>
      <c r="I56" s="110">
        <v>9856080</v>
      </c>
      <c r="J56" s="110">
        <v>8922960</v>
      </c>
      <c r="K56" s="110">
        <v>7918560.0000000009</v>
      </c>
      <c r="L56" s="42">
        <v>8100091.2639600011</v>
      </c>
      <c r="M56" s="42">
        <v>7354030.2264900012</v>
      </c>
      <c r="N56" s="42">
        <v>6767839.4113350017</v>
      </c>
    </row>
    <row r="57" spans="1:14" ht="60" customHeight="1" x14ac:dyDescent="0.25">
      <c r="A57" s="32"/>
      <c r="B57" s="19" t="s">
        <v>173</v>
      </c>
      <c r="C57" s="12"/>
      <c r="D57" s="24" t="s">
        <v>367</v>
      </c>
      <c r="E57" s="42">
        <f t="shared" si="5"/>
        <v>8550000</v>
      </c>
      <c r="F57" s="42">
        <f t="shared" si="6"/>
        <v>7764000</v>
      </c>
      <c r="G57" s="42">
        <f t="shared" si="7"/>
        <v>7143000</v>
      </c>
      <c r="H57" s="36"/>
      <c r="I57" s="110">
        <v>10400400</v>
      </c>
      <c r="J57" s="110">
        <v>9415440</v>
      </c>
      <c r="K57" s="110">
        <v>8359200.0000000009</v>
      </c>
      <c r="L57" s="42">
        <v>8550097.2533999979</v>
      </c>
      <c r="M57" s="42">
        <v>7762588.2958499994</v>
      </c>
      <c r="N57" s="42">
        <v>7143831.2577749994</v>
      </c>
    </row>
    <row r="58" spans="1:14" ht="20.100000000000001" customHeight="1" x14ac:dyDescent="0.25">
      <c r="A58" s="34"/>
      <c r="B58" s="213" t="s">
        <v>483</v>
      </c>
      <c r="C58" s="213"/>
      <c r="D58" s="213"/>
      <c r="E58" s="213"/>
      <c r="F58" s="213"/>
      <c r="G58" s="213"/>
      <c r="H58" s="38"/>
      <c r="I58" s="110"/>
      <c r="J58" s="110"/>
    </row>
  </sheetData>
  <mergeCells count="5">
    <mergeCell ref="B58:G58"/>
    <mergeCell ref="B1:G1"/>
    <mergeCell ref="B2:D3"/>
    <mergeCell ref="E2:G2"/>
    <mergeCell ref="B4:G4"/>
  </mergeCells>
  <pageMargins left="0.39370078740157483" right="0" top="0" bottom="0" header="0" footer="0"/>
  <pageSetup paperSize="9" scale="76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8"/>
  <sheetViews>
    <sheetView workbookViewId="0">
      <selection activeCell="K8" sqref="K8"/>
    </sheetView>
  </sheetViews>
  <sheetFormatPr defaultRowHeight="15" x14ac:dyDescent="0.25"/>
  <cols>
    <col min="1" max="1" width="2.7109375" customWidth="1"/>
    <col min="2" max="2" width="20.42578125" customWidth="1"/>
    <col min="3" max="3" width="18.140625" customWidth="1"/>
    <col min="4" max="4" width="37.5703125" customWidth="1"/>
    <col min="5" max="5" width="15.28515625" customWidth="1"/>
    <col min="6" max="6" width="3.28515625" customWidth="1"/>
  </cols>
  <sheetData>
    <row r="1" spans="1:6" x14ac:dyDescent="0.25">
      <c r="A1" s="31"/>
      <c r="B1" s="208"/>
      <c r="C1" s="208"/>
      <c r="D1" s="208"/>
      <c r="E1" s="208"/>
      <c r="F1" s="35"/>
    </row>
    <row r="2" spans="1:6" ht="28.5" customHeight="1" x14ac:dyDescent="0.25">
      <c r="A2" s="107"/>
      <c r="B2" s="215" t="s">
        <v>815</v>
      </c>
      <c r="C2" s="254"/>
      <c r="D2" s="255"/>
      <c r="E2" s="259" t="s">
        <v>906</v>
      </c>
      <c r="F2" s="108"/>
    </row>
    <row r="3" spans="1:6" ht="50.25" customHeight="1" x14ac:dyDescent="0.25">
      <c r="A3" s="107"/>
      <c r="B3" s="256"/>
      <c r="C3" s="257"/>
      <c r="D3" s="258"/>
      <c r="E3" s="260"/>
      <c r="F3" s="108"/>
    </row>
    <row r="4" spans="1:6" ht="21.75" customHeight="1" thickBot="1" x14ac:dyDescent="0.3">
      <c r="A4" s="33"/>
      <c r="B4" s="252" t="s">
        <v>916</v>
      </c>
      <c r="C4" s="252"/>
      <c r="D4" s="252"/>
      <c r="E4" s="253"/>
      <c r="F4" s="37"/>
    </row>
    <row r="5" spans="1:6" s="105" customFormat="1" ht="20.25" customHeight="1" thickBot="1" x14ac:dyDescent="0.3">
      <c r="A5" s="33"/>
      <c r="B5" s="264" t="s">
        <v>830</v>
      </c>
      <c r="C5" s="265"/>
      <c r="D5" s="265"/>
      <c r="E5" s="266"/>
      <c r="F5" s="37"/>
    </row>
    <row r="6" spans="1:6" ht="15.75" customHeight="1" x14ac:dyDescent="0.25">
      <c r="A6" s="107"/>
      <c r="B6" s="261"/>
      <c r="C6" s="157" t="s">
        <v>816</v>
      </c>
      <c r="D6" s="154" t="s">
        <v>826</v>
      </c>
      <c r="E6" s="186">
        <v>2320000</v>
      </c>
      <c r="F6" s="108"/>
    </row>
    <row r="7" spans="1:6" ht="21.75" customHeight="1" x14ac:dyDescent="0.25">
      <c r="A7" s="107"/>
      <c r="B7" s="262"/>
      <c r="C7" s="156" t="s">
        <v>817</v>
      </c>
      <c r="D7" s="155" t="s">
        <v>822</v>
      </c>
      <c r="E7" s="187">
        <v>2660000</v>
      </c>
      <c r="F7" s="108"/>
    </row>
    <row r="8" spans="1:6" ht="15.75" x14ac:dyDescent="0.25">
      <c r="A8" s="107"/>
      <c r="B8" s="262"/>
      <c r="C8" s="156" t="s">
        <v>818</v>
      </c>
      <c r="D8" s="155" t="s">
        <v>823</v>
      </c>
      <c r="E8" s="187">
        <v>2980000</v>
      </c>
      <c r="F8" s="108"/>
    </row>
    <row r="9" spans="1:6" ht="15.75" customHeight="1" x14ac:dyDescent="0.25">
      <c r="A9" s="107"/>
      <c r="B9" s="262"/>
      <c r="C9" s="156" t="s">
        <v>819</v>
      </c>
      <c r="D9" s="155" t="s">
        <v>824</v>
      </c>
      <c r="E9" s="187">
        <v>3310000</v>
      </c>
      <c r="F9" s="108"/>
    </row>
    <row r="10" spans="1:6" ht="15.75" x14ac:dyDescent="0.25">
      <c r="A10" s="107"/>
      <c r="B10" s="262"/>
      <c r="C10" s="156" t="s">
        <v>820</v>
      </c>
      <c r="D10" s="155" t="s">
        <v>825</v>
      </c>
      <c r="E10" s="187">
        <v>3920000</v>
      </c>
      <c r="F10" s="108"/>
    </row>
    <row r="11" spans="1:6" ht="15.75" customHeight="1" x14ac:dyDescent="0.25">
      <c r="A11" s="107"/>
      <c r="B11" s="262"/>
      <c r="C11" s="248" t="s">
        <v>821</v>
      </c>
      <c r="D11" s="248" t="s">
        <v>827</v>
      </c>
      <c r="E11" s="250">
        <v>4610000</v>
      </c>
      <c r="F11" s="108"/>
    </row>
    <row r="12" spans="1:6" ht="0.75" customHeight="1" thickBot="1" x14ac:dyDescent="0.3">
      <c r="A12" s="107"/>
      <c r="B12" s="263"/>
      <c r="C12" s="249"/>
      <c r="D12" s="249"/>
      <c r="E12" s="251"/>
      <c r="F12" s="108"/>
    </row>
    <row r="13" spans="1:6" ht="66.75" customHeight="1" thickBot="1" x14ac:dyDescent="0.3">
      <c r="A13" s="107"/>
      <c r="B13" s="180"/>
      <c r="C13" s="181" t="s">
        <v>828</v>
      </c>
      <c r="D13" s="182" t="s">
        <v>829</v>
      </c>
      <c r="E13" s="188">
        <v>4770000</v>
      </c>
      <c r="F13" s="108"/>
    </row>
    <row r="14" spans="1:6" ht="15.75" x14ac:dyDescent="0.25">
      <c r="A14" s="107"/>
      <c r="B14" s="242"/>
      <c r="C14" s="160" t="s">
        <v>831</v>
      </c>
      <c r="D14" s="173" t="s">
        <v>851</v>
      </c>
      <c r="E14" s="186">
        <v>1830000</v>
      </c>
      <c r="F14" s="108"/>
    </row>
    <row r="15" spans="1:6" ht="15.75" x14ac:dyDescent="0.25">
      <c r="A15" s="107"/>
      <c r="B15" s="243"/>
      <c r="C15" s="159" t="s">
        <v>832</v>
      </c>
      <c r="D15" s="174" t="s">
        <v>852</v>
      </c>
      <c r="E15" s="187">
        <v>1910000</v>
      </c>
      <c r="F15" s="108"/>
    </row>
    <row r="16" spans="1:6" ht="15.75" x14ac:dyDescent="0.25">
      <c r="A16" s="107"/>
      <c r="B16" s="243"/>
      <c r="C16" s="159" t="s">
        <v>833</v>
      </c>
      <c r="D16" s="174" t="s">
        <v>905</v>
      </c>
      <c r="E16" s="187">
        <v>2360000</v>
      </c>
      <c r="F16" s="108"/>
    </row>
    <row r="17" spans="1:6" ht="15.75" x14ac:dyDescent="0.25">
      <c r="A17" s="107"/>
      <c r="B17" s="243"/>
      <c r="C17" s="159" t="s">
        <v>834</v>
      </c>
      <c r="D17" s="174" t="s">
        <v>840</v>
      </c>
      <c r="E17" s="187">
        <v>2670000</v>
      </c>
      <c r="F17" s="108"/>
    </row>
    <row r="18" spans="1:6" ht="15.75" x14ac:dyDescent="0.25">
      <c r="A18" s="107"/>
      <c r="B18" s="243"/>
      <c r="C18" s="159" t="s">
        <v>835</v>
      </c>
      <c r="D18" s="175" t="s">
        <v>904</v>
      </c>
      <c r="E18" s="187">
        <v>3030000</v>
      </c>
      <c r="F18" s="108"/>
    </row>
    <row r="19" spans="1:6" ht="15.75" x14ac:dyDescent="0.25">
      <c r="A19" s="107"/>
      <c r="B19" s="243"/>
      <c r="C19" s="159" t="s">
        <v>836</v>
      </c>
      <c r="D19" s="175" t="s">
        <v>824</v>
      </c>
      <c r="E19" s="187">
        <v>3330000</v>
      </c>
      <c r="F19" s="108"/>
    </row>
    <row r="20" spans="1:6" ht="15.75" x14ac:dyDescent="0.25">
      <c r="A20" s="107"/>
      <c r="B20" s="243"/>
      <c r="C20" s="159" t="s">
        <v>837</v>
      </c>
      <c r="D20" s="175" t="s">
        <v>903</v>
      </c>
      <c r="E20" s="187">
        <v>4100000</v>
      </c>
      <c r="F20" s="108"/>
    </row>
    <row r="21" spans="1:6" ht="15.75" x14ac:dyDescent="0.25">
      <c r="A21" s="107"/>
      <c r="B21" s="243"/>
      <c r="C21" s="159" t="s">
        <v>838</v>
      </c>
      <c r="D21" s="175" t="s">
        <v>827</v>
      </c>
      <c r="E21" s="187">
        <v>4600000</v>
      </c>
      <c r="F21" s="108"/>
    </row>
    <row r="22" spans="1:6" ht="23.25" customHeight="1" thickBot="1" x14ac:dyDescent="0.3">
      <c r="A22" s="107"/>
      <c r="B22" s="244"/>
      <c r="C22" s="161" t="s">
        <v>839</v>
      </c>
      <c r="D22" s="176" t="s">
        <v>902</v>
      </c>
      <c r="E22" s="189">
        <v>4830000</v>
      </c>
      <c r="F22" s="108"/>
    </row>
    <row r="23" spans="1:6" ht="22.5" customHeight="1" thickBot="1" x14ac:dyDescent="0.3">
      <c r="A23" s="107"/>
      <c r="B23" s="245" t="s">
        <v>842</v>
      </c>
      <c r="C23" s="246"/>
      <c r="D23" s="246"/>
      <c r="E23" s="247"/>
      <c r="F23" s="108"/>
    </row>
    <row r="24" spans="1:6" ht="40.5" customHeight="1" x14ac:dyDescent="0.25">
      <c r="A24" s="107"/>
      <c r="B24" s="261"/>
      <c r="C24" s="162" t="s">
        <v>843</v>
      </c>
      <c r="D24" s="165" t="s">
        <v>845</v>
      </c>
      <c r="E24" s="186">
        <v>2250000</v>
      </c>
      <c r="F24" s="108"/>
    </row>
    <row r="25" spans="1:6" ht="60.75" customHeight="1" thickBot="1" x14ac:dyDescent="0.3">
      <c r="A25" s="107"/>
      <c r="B25" s="263"/>
      <c r="C25" s="163" t="s">
        <v>844</v>
      </c>
      <c r="D25" s="166" t="s">
        <v>846</v>
      </c>
      <c r="E25" s="189">
        <v>2390000</v>
      </c>
      <c r="F25" s="108"/>
    </row>
    <row r="26" spans="1:6" ht="24" customHeight="1" x14ac:dyDescent="0.25">
      <c r="A26" s="107"/>
      <c r="B26" s="261"/>
      <c r="C26" s="162" t="s">
        <v>847</v>
      </c>
      <c r="D26" s="167" t="s">
        <v>853</v>
      </c>
      <c r="E26" s="186">
        <v>3320000</v>
      </c>
      <c r="F26" s="108"/>
    </row>
    <row r="27" spans="1:6" ht="21.75" customHeight="1" x14ac:dyDescent="0.25">
      <c r="A27" s="107"/>
      <c r="B27" s="262"/>
      <c r="C27" s="164" t="s">
        <v>848</v>
      </c>
      <c r="D27" s="168" t="s">
        <v>854</v>
      </c>
      <c r="E27" s="187">
        <v>3650000</v>
      </c>
      <c r="F27" s="108"/>
    </row>
    <row r="28" spans="1:6" ht="18" customHeight="1" x14ac:dyDescent="0.25">
      <c r="A28" s="107"/>
      <c r="B28" s="262"/>
      <c r="C28" s="164" t="s">
        <v>849</v>
      </c>
      <c r="D28" s="169" t="s">
        <v>855</v>
      </c>
      <c r="E28" s="187">
        <v>3980000</v>
      </c>
      <c r="F28" s="108"/>
    </row>
    <row r="29" spans="1:6" ht="24" customHeight="1" thickBot="1" x14ac:dyDescent="0.3">
      <c r="A29" s="107"/>
      <c r="B29" s="263"/>
      <c r="C29" s="163" t="s">
        <v>850</v>
      </c>
      <c r="D29" s="170" t="s">
        <v>856</v>
      </c>
      <c r="E29" s="189">
        <v>4810000</v>
      </c>
      <c r="F29" s="108"/>
    </row>
    <row r="30" spans="1:6" ht="35.25" customHeight="1" x14ac:dyDescent="0.25">
      <c r="A30" s="107"/>
      <c r="B30" s="261"/>
      <c r="C30" s="171" t="s">
        <v>857</v>
      </c>
      <c r="D30" s="177" t="s">
        <v>823</v>
      </c>
      <c r="E30" s="186">
        <v>3020000</v>
      </c>
      <c r="F30" s="108"/>
    </row>
    <row r="31" spans="1:6" ht="35.25" customHeight="1" x14ac:dyDescent="0.25">
      <c r="A31" s="107"/>
      <c r="B31" s="262"/>
      <c r="C31" s="172" t="s">
        <v>858</v>
      </c>
      <c r="D31" s="169" t="s">
        <v>861</v>
      </c>
      <c r="E31" s="187">
        <v>3350000</v>
      </c>
      <c r="F31" s="108"/>
    </row>
    <row r="32" spans="1:6" ht="35.25" customHeight="1" x14ac:dyDescent="0.25">
      <c r="A32" s="107"/>
      <c r="B32" s="262"/>
      <c r="C32" s="172" t="s">
        <v>859</v>
      </c>
      <c r="D32" s="169" t="s">
        <v>855</v>
      </c>
      <c r="E32" s="187">
        <v>3940000</v>
      </c>
      <c r="F32" s="108"/>
    </row>
    <row r="33" spans="1:6" ht="35.25" customHeight="1" thickBot="1" x14ac:dyDescent="0.3">
      <c r="A33" s="107"/>
      <c r="B33" s="263"/>
      <c r="C33" s="166" t="s">
        <v>860</v>
      </c>
      <c r="D33" s="170" t="s">
        <v>841</v>
      </c>
      <c r="E33" s="189">
        <v>4370000</v>
      </c>
      <c r="F33" s="108"/>
    </row>
    <row r="34" spans="1:6" s="105" customFormat="1" ht="21.75" customHeight="1" x14ac:dyDescent="0.25">
      <c r="A34" s="178"/>
      <c r="B34" s="183"/>
      <c r="C34" s="183"/>
      <c r="D34" s="183"/>
      <c r="E34" s="183"/>
      <c r="F34" s="179"/>
    </row>
    <row r="35" spans="1:6" ht="24" customHeight="1" thickBot="1" x14ac:dyDescent="0.3">
      <c r="A35" s="184"/>
      <c r="B35" s="271" t="s">
        <v>862</v>
      </c>
      <c r="C35" s="271"/>
      <c r="D35" s="271"/>
      <c r="E35" s="271"/>
      <c r="F35" s="185"/>
    </row>
    <row r="36" spans="1:6" ht="15.75" x14ac:dyDescent="0.25">
      <c r="A36" s="107"/>
      <c r="B36" s="261"/>
      <c r="C36" s="171" t="s">
        <v>863</v>
      </c>
      <c r="D36" s="177" t="s">
        <v>871</v>
      </c>
      <c r="E36" s="186">
        <v>1710000</v>
      </c>
      <c r="F36" s="108"/>
    </row>
    <row r="37" spans="1:6" ht="15.75" x14ac:dyDescent="0.25">
      <c r="A37" s="107"/>
      <c r="B37" s="262"/>
      <c r="C37" s="172" t="s">
        <v>864</v>
      </c>
      <c r="D37" s="169" t="s">
        <v>873</v>
      </c>
      <c r="E37" s="187">
        <v>2040000</v>
      </c>
      <c r="F37" s="108"/>
    </row>
    <row r="38" spans="1:6" ht="15.75" x14ac:dyDescent="0.25">
      <c r="A38" s="107"/>
      <c r="B38" s="262"/>
      <c r="C38" s="172" t="s">
        <v>865</v>
      </c>
      <c r="D38" s="169" t="s">
        <v>872</v>
      </c>
      <c r="E38" s="187">
        <v>2100000</v>
      </c>
      <c r="F38" s="108"/>
    </row>
    <row r="39" spans="1:6" ht="15.75" x14ac:dyDescent="0.25">
      <c r="A39" s="107"/>
      <c r="B39" s="262"/>
      <c r="C39" s="172" t="s">
        <v>866</v>
      </c>
      <c r="D39" s="169" t="s">
        <v>874</v>
      </c>
      <c r="E39" s="187">
        <v>2370000</v>
      </c>
      <c r="F39" s="108"/>
    </row>
    <row r="40" spans="1:6" ht="15.75" x14ac:dyDescent="0.25">
      <c r="A40" s="107"/>
      <c r="B40" s="262"/>
      <c r="C40" s="172" t="s">
        <v>867</v>
      </c>
      <c r="D40" s="169" t="s">
        <v>875</v>
      </c>
      <c r="E40" s="187">
        <v>3220000</v>
      </c>
      <c r="F40" s="108"/>
    </row>
    <row r="41" spans="1:6" ht="15.75" x14ac:dyDescent="0.25">
      <c r="A41" s="107"/>
      <c r="B41" s="262"/>
      <c r="C41" s="172" t="s">
        <v>868</v>
      </c>
      <c r="D41" s="169" t="s">
        <v>824</v>
      </c>
      <c r="E41" s="158">
        <v>3560000</v>
      </c>
      <c r="F41" s="108"/>
    </row>
    <row r="42" spans="1:6" ht="15.75" x14ac:dyDescent="0.25">
      <c r="A42" s="107"/>
      <c r="B42" s="262"/>
      <c r="C42" s="172" t="s">
        <v>869</v>
      </c>
      <c r="D42" s="169" t="s">
        <v>876</v>
      </c>
      <c r="E42" s="187">
        <v>3960000</v>
      </c>
      <c r="F42" s="108"/>
    </row>
    <row r="43" spans="1:6" ht="16.5" thickBot="1" x14ac:dyDescent="0.3">
      <c r="A43" s="107"/>
      <c r="B43" s="263"/>
      <c r="C43" s="166" t="s">
        <v>870</v>
      </c>
      <c r="D43" s="170" t="s">
        <v>827</v>
      </c>
      <c r="E43" s="189">
        <v>4100000</v>
      </c>
      <c r="F43" s="108"/>
    </row>
    <row r="44" spans="1:6" ht="23.25" customHeight="1" x14ac:dyDescent="0.25">
      <c r="A44" s="107"/>
      <c r="B44" s="261"/>
      <c r="C44" s="171" t="s">
        <v>877</v>
      </c>
      <c r="D44" s="177" t="s">
        <v>880</v>
      </c>
      <c r="E44" s="186">
        <v>8050000</v>
      </c>
      <c r="F44" s="108"/>
    </row>
    <row r="45" spans="1:6" ht="22.5" customHeight="1" x14ac:dyDescent="0.25">
      <c r="A45" s="107"/>
      <c r="B45" s="262"/>
      <c r="C45" s="172" t="s">
        <v>878</v>
      </c>
      <c r="D45" s="169" t="s">
        <v>881</v>
      </c>
      <c r="E45" s="187">
        <v>9300000</v>
      </c>
      <c r="F45" s="108"/>
    </row>
    <row r="46" spans="1:6" ht="24" customHeight="1" thickBot="1" x14ac:dyDescent="0.3">
      <c r="A46" s="107"/>
      <c r="B46" s="263"/>
      <c r="C46" s="166" t="s">
        <v>879</v>
      </c>
      <c r="D46" s="170" t="s">
        <v>882</v>
      </c>
      <c r="E46" s="189">
        <v>10190000</v>
      </c>
      <c r="F46" s="108"/>
    </row>
    <row r="47" spans="1:6" ht="25.5" customHeight="1" thickBot="1" x14ac:dyDescent="0.3">
      <c r="A47" s="107"/>
      <c r="B47" s="267" t="s">
        <v>883</v>
      </c>
      <c r="C47" s="268"/>
      <c r="D47" s="268"/>
      <c r="E47" s="269"/>
      <c r="F47" s="108"/>
    </row>
    <row r="48" spans="1:6" ht="20.25" customHeight="1" x14ac:dyDescent="0.25">
      <c r="A48" s="107"/>
      <c r="B48" s="261"/>
      <c r="C48" s="162" t="s">
        <v>884</v>
      </c>
      <c r="D48" s="177" t="s">
        <v>888</v>
      </c>
      <c r="E48" s="186">
        <v>1410000</v>
      </c>
      <c r="F48" s="108"/>
    </row>
    <row r="49" spans="1:6" ht="22.5" customHeight="1" x14ac:dyDescent="0.25">
      <c r="A49" s="107"/>
      <c r="B49" s="262"/>
      <c r="C49" s="164" t="s">
        <v>885</v>
      </c>
      <c r="D49" s="169" t="s">
        <v>889</v>
      </c>
      <c r="E49" s="187">
        <v>1750000</v>
      </c>
      <c r="F49" s="108"/>
    </row>
    <row r="50" spans="1:6" ht="22.5" customHeight="1" x14ac:dyDescent="0.25">
      <c r="A50" s="107"/>
      <c r="B50" s="262"/>
      <c r="C50" s="164" t="s">
        <v>886</v>
      </c>
      <c r="D50" s="169" t="s">
        <v>872</v>
      </c>
      <c r="E50" s="187">
        <v>1810000</v>
      </c>
      <c r="F50" s="108"/>
    </row>
    <row r="51" spans="1:6" ht="23.25" customHeight="1" thickBot="1" x14ac:dyDescent="0.3">
      <c r="A51" s="107"/>
      <c r="B51" s="263"/>
      <c r="C51" s="163" t="s">
        <v>887</v>
      </c>
      <c r="D51" s="170" t="s">
        <v>890</v>
      </c>
      <c r="E51" s="189">
        <v>2140000</v>
      </c>
      <c r="F51" s="108"/>
    </row>
    <row r="52" spans="1:6" ht="15.75" x14ac:dyDescent="0.25">
      <c r="A52" s="107"/>
      <c r="B52" s="261"/>
      <c r="C52" s="171" t="s">
        <v>891</v>
      </c>
      <c r="D52" s="177" t="s">
        <v>901</v>
      </c>
      <c r="E52" s="186">
        <v>1390000</v>
      </c>
      <c r="F52" s="108"/>
    </row>
    <row r="53" spans="1:6" ht="15.75" x14ac:dyDescent="0.25">
      <c r="A53" s="107"/>
      <c r="B53" s="262"/>
      <c r="C53" s="172" t="s">
        <v>892</v>
      </c>
      <c r="D53" s="169" t="s">
        <v>900</v>
      </c>
      <c r="E53" s="187">
        <v>1730000</v>
      </c>
      <c r="F53" s="108"/>
    </row>
    <row r="54" spans="1:6" ht="15.75" x14ac:dyDescent="0.25">
      <c r="A54" s="107"/>
      <c r="B54" s="262"/>
      <c r="C54" s="172" t="s">
        <v>893</v>
      </c>
      <c r="D54" s="169" t="s">
        <v>899</v>
      </c>
      <c r="E54" s="187">
        <v>1810000</v>
      </c>
      <c r="F54" s="108"/>
    </row>
    <row r="55" spans="1:6" ht="15.75" x14ac:dyDescent="0.25">
      <c r="A55" s="107"/>
      <c r="B55" s="262"/>
      <c r="C55" s="172" t="s">
        <v>894</v>
      </c>
      <c r="D55" s="169" t="s">
        <v>897</v>
      </c>
      <c r="E55" s="187">
        <v>2130000</v>
      </c>
      <c r="F55" s="108"/>
    </row>
    <row r="56" spans="1:6" ht="15.75" x14ac:dyDescent="0.25">
      <c r="A56" s="107"/>
      <c r="B56" s="262"/>
      <c r="C56" s="172" t="s">
        <v>895</v>
      </c>
      <c r="D56" s="169" t="s">
        <v>853</v>
      </c>
      <c r="E56" s="187">
        <v>2470000</v>
      </c>
      <c r="F56" s="108"/>
    </row>
    <row r="57" spans="1:6" ht="16.5" thickBot="1" x14ac:dyDescent="0.3">
      <c r="A57" s="107"/>
      <c r="B57" s="263"/>
      <c r="C57" s="166" t="s">
        <v>896</v>
      </c>
      <c r="D57" s="170" t="s">
        <v>898</v>
      </c>
      <c r="E57" s="189">
        <v>3720000</v>
      </c>
      <c r="F57" s="108"/>
    </row>
    <row r="58" spans="1:6" ht="20.25" customHeight="1" x14ac:dyDescent="0.25">
      <c r="A58" s="178"/>
      <c r="B58" s="270" t="s">
        <v>483</v>
      </c>
      <c r="C58" s="270"/>
      <c r="D58" s="270"/>
      <c r="E58" s="270"/>
      <c r="F58" s="179"/>
    </row>
  </sheetData>
  <mergeCells count="21">
    <mergeCell ref="B24:B25"/>
    <mergeCell ref="B26:B29"/>
    <mergeCell ref="B30:B33"/>
    <mergeCell ref="B35:E35"/>
    <mergeCell ref="B36:B43"/>
    <mergeCell ref="B44:B46"/>
    <mergeCell ref="B47:E47"/>
    <mergeCell ref="B48:B51"/>
    <mergeCell ref="B52:B57"/>
    <mergeCell ref="B58:E58"/>
    <mergeCell ref="B14:B22"/>
    <mergeCell ref="B23:E23"/>
    <mergeCell ref="B1:E1"/>
    <mergeCell ref="C11:C12"/>
    <mergeCell ref="D11:D12"/>
    <mergeCell ref="E11:E12"/>
    <mergeCell ref="B4:E4"/>
    <mergeCell ref="B2:D3"/>
    <mergeCell ref="E2:E3"/>
    <mergeCell ref="B6:B12"/>
    <mergeCell ref="B5:E5"/>
  </mergeCells>
  <pageMargins left="0.39370078740157483" right="0" top="0" bottom="0.39370078740157483" header="0" footer="0.3937007874015748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CR22"/>
  <sheetViews>
    <sheetView zoomScale="90" zoomScaleNormal="90" workbookViewId="0"/>
  </sheetViews>
  <sheetFormatPr defaultRowHeight="18.75" x14ac:dyDescent="0.3"/>
  <cols>
    <col min="1" max="1" width="2.710937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9" width="14.85546875" style="118" hidden="1" customWidth="1"/>
    <col min="10" max="10" width="15" style="118" hidden="1" customWidth="1"/>
    <col min="11" max="11" width="17.5703125" hidden="1" customWidth="1"/>
    <col min="12" max="12" width="11.140625" hidden="1" customWidth="1"/>
    <col min="13" max="13" width="13.140625" hidden="1" customWidth="1"/>
    <col min="14" max="14" width="10.7109375" hidden="1" customWidth="1"/>
  </cols>
  <sheetData>
    <row r="1" spans="1:14" ht="12" customHeight="1" x14ac:dyDescent="0.3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3">
      <c r="A2" s="32"/>
      <c r="B2" s="215" t="s">
        <v>613</v>
      </c>
      <c r="C2" s="216"/>
      <c r="D2" s="217"/>
      <c r="E2" s="221" t="s">
        <v>922</v>
      </c>
      <c r="F2" s="222"/>
      <c r="G2" s="223"/>
      <c r="H2" s="36"/>
    </row>
    <row r="3" spans="1:14" ht="30" customHeight="1" x14ac:dyDescent="0.3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20.100000000000001" customHeight="1" x14ac:dyDescent="0.25">
      <c r="A4" s="33"/>
      <c r="B4" s="206" t="s">
        <v>559</v>
      </c>
      <c r="C4" s="206"/>
      <c r="D4" s="206"/>
      <c r="E4" s="206"/>
      <c r="F4" s="206"/>
      <c r="G4" s="206"/>
      <c r="H4" s="37"/>
      <c r="I4" s="119"/>
      <c r="J4" s="119"/>
    </row>
    <row r="5" spans="1:14" s="105" customFormat="1" ht="105" customHeight="1" x14ac:dyDescent="0.3">
      <c r="A5" s="107"/>
      <c r="B5" s="19" t="s">
        <v>918</v>
      </c>
      <c r="C5" s="12"/>
      <c r="D5" s="199" t="s">
        <v>919</v>
      </c>
      <c r="E5" s="200">
        <f>MROUND(I5,3000)</f>
        <v>279000</v>
      </c>
      <c r="F5" s="200">
        <f t="shared" ref="F5:G6" si="0">MROUND(J5,3000)</f>
        <v>252000</v>
      </c>
      <c r="G5" s="200">
        <f t="shared" si="0"/>
        <v>219000</v>
      </c>
      <c r="H5" s="108"/>
      <c r="I5" s="120">
        <v>278640</v>
      </c>
      <c r="J5" s="120">
        <v>252720.00000000003</v>
      </c>
      <c r="K5" s="120">
        <v>220320</v>
      </c>
    </row>
    <row r="6" spans="1:14" s="105" customFormat="1" ht="80.099999999999994" customHeight="1" x14ac:dyDescent="0.3">
      <c r="A6" s="107"/>
      <c r="B6" s="19" t="s">
        <v>921</v>
      </c>
      <c r="C6" s="12"/>
      <c r="D6" s="199" t="s">
        <v>920</v>
      </c>
      <c r="E6" s="200">
        <f t="shared" ref="E6" si="1">MROUND(I6,3000)</f>
        <v>297000</v>
      </c>
      <c r="F6" s="200">
        <f t="shared" si="0"/>
        <v>291000</v>
      </c>
      <c r="G6" s="200">
        <f t="shared" si="0"/>
        <v>279000</v>
      </c>
      <c r="H6" s="108"/>
      <c r="I6" s="120">
        <v>298080</v>
      </c>
      <c r="J6" s="120">
        <v>291600</v>
      </c>
      <c r="K6" s="120">
        <v>278640</v>
      </c>
    </row>
    <row r="7" spans="1:14" ht="74.099999999999994" customHeight="1" x14ac:dyDescent="0.3">
      <c r="A7" s="32"/>
      <c r="B7" s="19" t="s">
        <v>178</v>
      </c>
      <c r="C7" s="12"/>
      <c r="D7" s="24" t="s">
        <v>370</v>
      </c>
      <c r="E7" s="104">
        <f>MROUND(L7,3000)</f>
        <v>429000</v>
      </c>
      <c r="F7" s="104">
        <f t="shared" ref="F7:G7" si="2">MROUND(M7,3000)</f>
        <v>390000</v>
      </c>
      <c r="G7" s="104">
        <f t="shared" si="2"/>
        <v>360000</v>
      </c>
      <c r="H7" s="36"/>
      <c r="I7" s="120">
        <v>524880</v>
      </c>
      <c r="J7" s="120">
        <v>479520.00000000006</v>
      </c>
      <c r="K7" s="120">
        <v>427680</v>
      </c>
      <c r="L7" s="104">
        <v>430399.02683999995</v>
      </c>
      <c r="M7" s="104">
        <v>390757.01120999997</v>
      </c>
      <c r="N7" s="104">
        <v>359609.713215</v>
      </c>
    </row>
    <row r="8" spans="1:14" ht="74.099999999999994" customHeight="1" x14ac:dyDescent="0.3">
      <c r="A8" s="32"/>
      <c r="B8" s="19" t="s">
        <v>179</v>
      </c>
      <c r="C8" s="12"/>
      <c r="D8" s="24" t="s">
        <v>369</v>
      </c>
      <c r="E8" s="104">
        <f t="shared" ref="E8:E17" si="3">MROUND(L8,3000)</f>
        <v>567000</v>
      </c>
      <c r="F8" s="104">
        <f t="shared" ref="F8:F17" si="4">MROUND(M8,3000)</f>
        <v>516000</v>
      </c>
      <c r="G8" s="104">
        <f t="shared" ref="G8:G17" si="5">MROUND(N8,3000)</f>
        <v>474000</v>
      </c>
      <c r="H8" s="36"/>
      <c r="I8" s="120">
        <v>699840</v>
      </c>
      <c r="J8" s="120">
        <v>635040</v>
      </c>
      <c r="K8" s="120">
        <v>557280</v>
      </c>
      <c r="L8" s="104">
        <v>567245.14668000001</v>
      </c>
      <c r="M8" s="104">
        <v>514998.88316999999</v>
      </c>
      <c r="N8" s="104">
        <v>473948.24755500001</v>
      </c>
    </row>
    <row r="9" spans="1:14" ht="74.099999999999994" customHeight="1" x14ac:dyDescent="0.3">
      <c r="A9" s="32"/>
      <c r="B9" s="19" t="s">
        <v>180</v>
      </c>
      <c r="C9" s="12"/>
      <c r="D9" s="24" t="s">
        <v>368</v>
      </c>
      <c r="E9" s="104">
        <f t="shared" si="3"/>
        <v>216000</v>
      </c>
      <c r="F9" s="104">
        <f t="shared" si="4"/>
        <v>198000</v>
      </c>
      <c r="G9" s="104">
        <f t="shared" si="5"/>
        <v>180000</v>
      </c>
      <c r="H9" s="36"/>
      <c r="I9" s="120">
        <v>272160</v>
      </c>
      <c r="J9" s="120">
        <v>246240.00000000003</v>
      </c>
      <c r="K9" s="120">
        <v>213840</v>
      </c>
      <c r="L9" s="104">
        <v>216520.43255999996</v>
      </c>
      <c r="M9" s="104">
        <v>196577.76113999996</v>
      </c>
      <c r="N9" s="104">
        <v>180908.51930999997</v>
      </c>
    </row>
    <row r="10" spans="1:14" ht="74.099999999999994" customHeight="1" x14ac:dyDescent="0.3">
      <c r="A10" s="32"/>
      <c r="B10" s="19" t="s">
        <v>181</v>
      </c>
      <c r="C10" s="12"/>
      <c r="D10" s="24" t="s">
        <v>372</v>
      </c>
      <c r="E10" s="104">
        <f t="shared" si="3"/>
        <v>216000</v>
      </c>
      <c r="F10" s="104">
        <f t="shared" si="4"/>
        <v>198000</v>
      </c>
      <c r="G10" s="104">
        <f t="shared" si="5"/>
        <v>180000</v>
      </c>
      <c r="H10" s="36"/>
      <c r="I10" s="120">
        <v>272160</v>
      </c>
      <c r="J10" s="120">
        <v>246240.00000000003</v>
      </c>
      <c r="K10" s="120">
        <v>213840</v>
      </c>
      <c r="L10" s="104">
        <v>216520.43255999996</v>
      </c>
      <c r="M10" s="104">
        <v>196577.76113999996</v>
      </c>
      <c r="N10" s="104">
        <v>180908.51930999997</v>
      </c>
    </row>
    <row r="11" spans="1:14" ht="74.099999999999994" customHeight="1" x14ac:dyDescent="0.3">
      <c r="A11" s="32"/>
      <c r="B11" s="19" t="s">
        <v>182</v>
      </c>
      <c r="C11" s="12"/>
      <c r="D11" s="24" t="s">
        <v>595</v>
      </c>
      <c r="E11" s="104">
        <f t="shared" si="3"/>
        <v>819000</v>
      </c>
      <c r="F11" s="104">
        <f t="shared" si="4"/>
        <v>744000</v>
      </c>
      <c r="G11" s="104">
        <f t="shared" si="5"/>
        <v>684000</v>
      </c>
      <c r="H11" s="36"/>
      <c r="I11" s="120">
        <v>1004400.0000000001</v>
      </c>
      <c r="J11" s="120">
        <v>907200.00000000012</v>
      </c>
      <c r="K11" s="120">
        <v>803520</v>
      </c>
      <c r="L11" s="104">
        <v>818545.18715999986</v>
      </c>
      <c r="M11" s="104">
        <v>743152.86728999997</v>
      </c>
      <c r="N11" s="104">
        <v>683916.04453499999</v>
      </c>
    </row>
    <row r="12" spans="1:14" ht="74.099999999999994" customHeight="1" x14ac:dyDescent="0.3">
      <c r="A12" s="32"/>
      <c r="B12" s="19" t="s">
        <v>183</v>
      </c>
      <c r="C12" s="12"/>
      <c r="D12" s="24" t="s">
        <v>371</v>
      </c>
      <c r="E12" s="104">
        <f t="shared" si="3"/>
        <v>219000</v>
      </c>
      <c r="F12" s="104">
        <f t="shared" si="4"/>
        <v>198000</v>
      </c>
      <c r="G12" s="104">
        <f t="shared" si="5"/>
        <v>183000</v>
      </c>
      <c r="H12" s="36"/>
      <c r="I12" s="120">
        <v>272160</v>
      </c>
      <c r="J12" s="120">
        <v>252720.00000000003</v>
      </c>
      <c r="K12" s="120">
        <v>220320</v>
      </c>
      <c r="L12" s="104">
        <v>219162.27083999995</v>
      </c>
      <c r="M12" s="104">
        <v>198976.27220999997</v>
      </c>
      <c r="N12" s="104">
        <v>183115.84471499998</v>
      </c>
    </row>
    <row r="13" spans="1:14" ht="74.099999999999994" customHeight="1" x14ac:dyDescent="0.3">
      <c r="A13" s="32"/>
      <c r="B13" s="19" t="s">
        <v>164</v>
      </c>
      <c r="C13" s="13"/>
      <c r="D13" s="24" t="s">
        <v>596</v>
      </c>
      <c r="E13" s="104">
        <f t="shared" si="3"/>
        <v>213000</v>
      </c>
      <c r="F13" s="104">
        <f t="shared" si="4"/>
        <v>195000</v>
      </c>
      <c r="G13" s="104">
        <f t="shared" si="5"/>
        <v>180000</v>
      </c>
      <c r="H13" s="36"/>
      <c r="I13" s="120">
        <v>265680</v>
      </c>
      <c r="J13" s="120">
        <v>239760.00000000003</v>
      </c>
      <c r="K13" s="120">
        <v>213840</v>
      </c>
      <c r="L13" s="104">
        <v>214352.91179999997</v>
      </c>
      <c r="M13" s="104">
        <v>194609.88045</v>
      </c>
      <c r="N13" s="104">
        <v>179097.49867500001</v>
      </c>
    </row>
    <row r="14" spans="1:14" ht="74.099999999999994" customHeight="1" x14ac:dyDescent="0.3">
      <c r="A14" s="32"/>
      <c r="B14" s="19" t="s">
        <v>165</v>
      </c>
      <c r="C14" s="13"/>
      <c r="D14" s="24" t="s">
        <v>478</v>
      </c>
      <c r="E14" s="104">
        <f t="shared" si="3"/>
        <v>171000</v>
      </c>
      <c r="F14" s="104">
        <f t="shared" si="4"/>
        <v>156000</v>
      </c>
      <c r="G14" s="104">
        <f t="shared" si="5"/>
        <v>144000</v>
      </c>
      <c r="H14" s="36"/>
      <c r="I14" s="120">
        <v>213840</v>
      </c>
      <c r="J14" s="120">
        <v>194400</v>
      </c>
      <c r="K14" s="120">
        <v>168480</v>
      </c>
      <c r="L14" s="104">
        <v>171956.64695999998</v>
      </c>
      <c r="M14" s="104">
        <v>156118.53473999997</v>
      </c>
      <c r="N14" s="104">
        <v>143674.30370999998</v>
      </c>
    </row>
    <row r="15" spans="1:14" ht="74.099999999999994" customHeight="1" x14ac:dyDescent="0.3">
      <c r="A15" s="32"/>
      <c r="B15" s="19" t="s">
        <v>139</v>
      </c>
      <c r="C15" s="13"/>
      <c r="D15" s="24" t="s">
        <v>477</v>
      </c>
      <c r="E15" s="104">
        <f t="shared" si="3"/>
        <v>162000</v>
      </c>
      <c r="F15" s="104">
        <f t="shared" si="4"/>
        <v>147000</v>
      </c>
      <c r="G15" s="104">
        <f t="shared" si="5"/>
        <v>135000</v>
      </c>
      <c r="H15" s="36"/>
      <c r="I15" s="120">
        <v>207360</v>
      </c>
      <c r="J15" s="120">
        <v>187920</v>
      </c>
      <c r="K15" s="120">
        <v>162000</v>
      </c>
      <c r="L15" s="104">
        <v>162878.43023999999</v>
      </c>
      <c r="M15" s="104">
        <v>147876.46956</v>
      </c>
      <c r="N15" s="104">
        <v>136089.21474</v>
      </c>
    </row>
    <row r="16" spans="1:14" ht="74.099999999999994" customHeight="1" x14ac:dyDescent="0.3">
      <c r="A16" s="32"/>
      <c r="B16" s="19" t="s">
        <v>140</v>
      </c>
      <c r="C16" s="13"/>
      <c r="D16" s="24" t="s">
        <v>479</v>
      </c>
      <c r="E16" s="104">
        <f t="shared" si="3"/>
        <v>180000</v>
      </c>
      <c r="F16" s="104">
        <f t="shared" si="4"/>
        <v>162000</v>
      </c>
      <c r="G16" s="104">
        <f t="shared" si="5"/>
        <v>150000</v>
      </c>
      <c r="H16" s="36"/>
      <c r="I16" s="120">
        <v>233280.00000000003</v>
      </c>
      <c r="J16" s="120">
        <v>200880</v>
      </c>
      <c r="K16" s="120">
        <v>181440</v>
      </c>
      <c r="L16" s="104">
        <v>178718.42927999995</v>
      </c>
      <c r="M16" s="104">
        <v>162257.52131999997</v>
      </c>
      <c r="N16" s="104">
        <v>149323.95077999998</v>
      </c>
    </row>
    <row r="17" spans="1:96" ht="74.099999999999994" customHeight="1" x14ac:dyDescent="0.3">
      <c r="A17" s="32"/>
      <c r="B17" s="19" t="s">
        <v>141</v>
      </c>
      <c r="C17" s="13"/>
      <c r="D17" s="24" t="s">
        <v>480</v>
      </c>
      <c r="E17" s="104">
        <f t="shared" si="3"/>
        <v>219000</v>
      </c>
      <c r="F17" s="104">
        <f t="shared" si="4"/>
        <v>198000</v>
      </c>
      <c r="G17" s="104">
        <f t="shared" si="5"/>
        <v>183000</v>
      </c>
      <c r="H17" s="36"/>
      <c r="I17" s="120">
        <v>272160</v>
      </c>
      <c r="J17" s="120">
        <v>246240.00000000003</v>
      </c>
      <c r="K17" s="120">
        <v>213840</v>
      </c>
      <c r="L17" s="104">
        <v>218467.34051999997</v>
      </c>
      <c r="M17" s="104">
        <v>198345.34862999999</v>
      </c>
      <c r="N17" s="104">
        <v>182535.212145</v>
      </c>
    </row>
    <row r="18" spans="1:96" ht="20.100000000000001" customHeight="1" x14ac:dyDescent="0.3">
      <c r="A18" s="34"/>
      <c r="B18" s="213" t="s">
        <v>483</v>
      </c>
      <c r="C18" s="213"/>
      <c r="D18" s="213"/>
      <c r="E18" s="213"/>
      <c r="F18" s="213"/>
      <c r="G18" s="213"/>
      <c r="H18" s="38"/>
      <c r="I18" s="120"/>
      <c r="J18" s="120"/>
    </row>
    <row r="19" spans="1:96" x14ac:dyDescent="0.3">
      <c r="B19" s="20"/>
      <c r="C19" s="14"/>
      <c r="D19" s="25"/>
      <c r="E19" s="15"/>
      <c r="F19" s="5"/>
    </row>
    <row r="20" spans="1:96" s="17" customFormat="1" x14ac:dyDescent="0.3">
      <c r="A20" s="4"/>
      <c r="B20" s="21"/>
      <c r="D20" s="26"/>
      <c r="E20" s="16"/>
      <c r="F20" s="6"/>
      <c r="G20" s="16"/>
      <c r="H20" s="4"/>
      <c r="I20" s="118"/>
      <c r="J20" s="118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s="17" customFormat="1" x14ac:dyDescent="0.3">
      <c r="A21" s="4"/>
      <c r="B21" s="21"/>
      <c r="D21" s="26"/>
      <c r="E21" s="16"/>
      <c r="F21" s="6"/>
      <c r="G21" s="16"/>
      <c r="H21" s="4"/>
      <c r="I21" s="118"/>
      <c r="J21" s="118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1:96" s="17" customFormat="1" x14ac:dyDescent="0.3">
      <c r="A22" s="4"/>
      <c r="B22" s="21"/>
      <c r="D22" s="26"/>
      <c r="E22" s="16"/>
      <c r="F22" s="6"/>
      <c r="G22" s="16"/>
      <c r="H22" s="4"/>
      <c r="I22" s="118"/>
      <c r="J22" s="118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</sheetData>
  <mergeCells count="5">
    <mergeCell ref="B1:G1"/>
    <mergeCell ref="B2:D3"/>
    <mergeCell ref="E2:G2"/>
    <mergeCell ref="B4:G4"/>
    <mergeCell ref="B18:G18"/>
  </mergeCells>
  <pageMargins left="0.39370078740157483" right="0" top="0.19685039370078741" bottom="0" header="0" footer="0"/>
  <pageSetup paperSize="9" scale="7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66"/>
    <pageSetUpPr fitToPage="1"/>
  </sheetPr>
  <dimension ref="A1:N64"/>
  <sheetViews>
    <sheetView zoomScale="90" zoomScaleNormal="90" workbookViewId="0">
      <selection activeCell="B35" sqref="B35"/>
    </sheetView>
  </sheetViews>
  <sheetFormatPr defaultRowHeight="15" x14ac:dyDescent="0.25"/>
  <cols>
    <col min="1" max="1" width="2.7109375" style="4" customWidth="1"/>
    <col min="2" max="2" width="25.7109375" style="22" customWidth="1"/>
    <col min="3" max="3" width="20.7109375" style="17" customWidth="1"/>
    <col min="4" max="4" width="43.7109375" style="26" customWidth="1"/>
    <col min="5" max="5" width="11.7109375" style="16" customWidth="1"/>
    <col min="6" max="6" width="11.7109375" style="6" customWidth="1"/>
    <col min="7" max="7" width="11.7109375" style="16" customWidth="1"/>
    <col min="8" max="8" width="2.7109375" style="4" customWidth="1"/>
    <col min="9" max="10" width="9.85546875" hidden="1" customWidth="1"/>
    <col min="11" max="11" width="12.140625" hidden="1" customWidth="1"/>
    <col min="12" max="12" width="15.85546875" hidden="1" customWidth="1"/>
    <col min="13" max="14" width="0" hidden="1" customWidth="1"/>
  </cols>
  <sheetData>
    <row r="1" spans="1:14" ht="12" customHeight="1" x14ac:dyDescent="0.25">
      <c r="A1" s="31"/>
      <c r="B1" s="208"/>
      <c r="C1" s="208"/>
      <c r="D1" s="208"/>
      <c r="E1" s="208"/>
      <c r="F1" s="208"/>
      <c r="G1" s="208"/>
      <c r="H1" s="35"/>
    </row>
    <row r="2" spans="1:14" ht="30" customHeight="1" x14ac:dyDescent="0.25">
      <c r="A2" s="32"/>
      <c r="B2" s="215" t="s">
        <v>615</v>
      </c>
      <c r="C2" s="216"/>
      <c r="D2" s="217"/>
      <c r="E2" s="221" t="s">
        <v>660</v>
      </c>
      <c r="F2" s="222"/>
      <c r="G2" s="223"/>
      <c r="H2" s="36"/>
    </row>
    <row r="3" spans="1:14" ht="30" customHeight="1" x14ac:dyDescent="0.25">
      <c r="A3" s="32"/>
      <c r="B3" s="218"/>
      <c r="C3" s="219"/>
      <c r="D3" s="220"/>
      <c r="E3" s="28" t="s">
        <v>484</v>
      </c>
      <c r="F3" s="29" t="s">
        <v>481</v>
      </c>
      <c r="G3" s="30" t="s">
        <v>482</v>
      </c>
      <c r="H3" s="36"/>
    </row>
    <row r="4" spans="1:14" s="27" customFormat="1" ht="20.100000000000001" customHeight="1" x14ac:dyDescent="0.25">
      <c r="A4" s="33"/>
      <c r="B4" s="272" t="s">
        <v>553</v>
      </c>
      <c r="C4" s="272"/>
      <c r="D4" s="272"/>
      <c r="E4" s="272"/>
      <c r="F4" s="272"/>
      <c r="G4" s="272"/>
      <c r="H4" s="37"/>
    </row>
    <row r="5" spans="1:14" ht="67.5" customHeight="1" x14ac:dyDescent="0.25">
      <c r="A5" s="32"/>
      <c r="B5" s="18" t="s">
        <v>308</v>
      </c>
      <c r="C5" s="12"/>
      <c r="D5" s="24" t="s">
        <v>421</v>
      </c>
      <c r="E5" s="42">
        <f>MROUND(L5,3000)</f>
        <v>120000</v>
      </c>
      <c r="F5" s="42">
        <f t="shared" ref="F5:G5" si="0">MROUND(M5,3000)</f>
        <v>108000</v>
      </c>
      <c r="G5" s="42">
        <f t="shared" si="0"/>
        <v>99000</v>
      </c>
      <c r="H5" s="36"/>
      <c r="I5" s="110">
        <v>149040</v>
      </c>
      <c r="J5" s="110">
        <v>136080</v>
      </c>
      <c r="K5" s="110">
        <v>123120.00000000001</v>
      </c>
      <c r="L5" s="42">
        <v>118921.32983999999</v>
      </c>
      <c r="M5" s="42">
        <v>107968.04945999999</v>
      </c>
      <c r="N5" s="42">
        <v>99361.900590000005</v>
      </c>
    </row>
    <row r="6" spans="1:14" ht="67.5" customHeight="1" x14ac:dyDescent="0.25">
      <c r="A6" s="32"/>
      <c r="B6" s="18" t="s">
        <v>307</v>
      </c>
      <c r="C6" s="12"/>
      <c r="D6" s="24" t="s">
        <v>422</v>
      </c>
      <c r="E6" s="42">
        <f t="shared" ref="E6:E19" si="1">MROUND(L6,3000)</f>
        <v>78000</v>
      </c>
      <c r="F6" s="42">
        <f t="shared" ref="F6:F19" si="2">MROUND(M6,3000)</f>
        <v>69000</v>
      </c>
      <c r="G6" s="42">
        <f t="shared" ref="G6:G19" si="3">MROUND(N6,3000)</f>
        <v>63000</v>
      </c>
      <c r="H6" s="36"/>
      <c r="I6" s="110">
        <v>103680</v>
      </c>
      <c r="J6" s="110">
        <v>90720</v>
      </c>
      <c r="K6" s="110">
        <v>77760</v>
      </c>
      <c r="L6" s="42">
        <v>76833.922919999983</v>
      </c>
      <c r="M6" s="42">
        <v>69757.114229999992</v>
      </c>
      <c r="N6" s="42">
        <v>64196.764544999991</v>
      </c>
    </row>
    <row r="7" spans="1:14" ht="63" customHeight="1" x14ac:dyDescent="0.25">
      <c r="A7" s="32"/>
      <c r="B7" s="18" t="s">
        <v>306</v>
      </c>
      <c r="C7" s="12"/>
      <c r="D7" s="24" t="s">
        <v>423</v>
      </c>
      <c r="E7" s="42">
        <f t="shared" si="1"/>
        <v>78000</v>
      </c>
      <c r="F7" s="42">
        <f t="shared" si="2"/>
        <v>69000</v>
      </c>
      <c r="G7" s="42">
        <f t="shared" si="3"/>
        <v>63000</v>
      </c>
      <c r="H7" s="36"/>
      <c r="I7" s="110">
        <v>103680</v>
      </c>
      <c r="J7" s="110">
        <v>90720</v>
      </c>
      <c r="K7" s="110">
        <v>77760</v>
      </c>
      <c r="L7" s="42">
        <v>76833.922919999983</v>
      </c>
      <c r="M7" s="42">
        <v>69757.114229999992</v>
      </c>
      <c r="N7" s="42">
        <v>64196.764544999991</v>
      </c>
    </row>
    <row r="8" spans="1:14" ht="60.75" customHeight="1" x14ac:dyDescent="0.25">
      <c r="A8" s="32"/>
      <c r="B8" s="18" t="s">
        <v>309</v>
      </c>
      <c r="C8" s="12"/>
      <c r="D8" s="24" t="s">
        <v>424</v>
      </c>
      <c r="E8" s="42">
        <f t="shared" si="1"/>
        <v>84000</v>
      </c>
      <c r="F8" s="42">
        <f t="shared" si="2"/>
        <v>75000</v>
      </c>
      <c r="G8" s="42">
        <f t="shared" si="3"/>
        <v>69000</v>
      </c>
      <c r="H8" s="36"/>
      <c r="I8" s="110">
        <v>110160</v>
      </c>
      <c r="J8" s="110">
        <v>103680</v>
      </c>
      <c r="K8" s="110">
        <v>84240</v>
      </c>
      <c r="L8" s="42">
        <v>82977.989399999991</v>
      </c>
      <c r="M8" s="42">
        <v>75335.279849999992</v>
      </c>
      <c r="N8" s="42">
        <v>69330.293774999998</v>
      </c>
    </row>
    <row r="9" spans="1:14" ht="64.5" customHeight="1" x14ac:dyDescent="0.25">
      <c r="A9" s="32"/>
      <c r="B9" s="18" t="s">
        <v>310</v>
      </c>
      <c r="C9" s="12"/>
      <c r="D9" s="24" t="s">
        <v>425</v>
      </c>
      <c r="E9" s="42">
        <f t="shared" si="1"/>
        <v>84000</v>
      </c>
      <c r="F9" s="42">
        <f t="shared" si="2"/>
        <v>75000</v>
      </c>
      <c r="G9" s="42">
        <f t="shared" si="3"/>
        <v>69000</v>
      </c>
      <c r="H9" s="36"/>
      <c r="I9" s="110">
        <v>110160</v>
      </c>
      <c r="J9" s="110">
        <v>103680</v>
      </c>
      <c r="K9" s="110">
        <v>84240</v>
      </c>
      <c r="L9" s="42">
        <v>82977.989399999991</v>
      </c>
      <c r="M9" s="42">
        <v>75335.279849999992</v>
      </c>
      <c r="N9" s="42">
        <v>69330.293774999998</v>
      </c>
    </row>
    <row r="10" spans="1:14" ht="66" customHeight="1" x14ac:dyDescent="0.25">
      <c r="A10" s="32"/>
      <c r="B10" s="18" t="s">
        <v>311</v>
      </c>
      <c r="C10" s="12"/>
      <c r="D10" s="24" t="s">
        <v>426</v>
      </c>
      <c r="E10" s="42">
        <f t="shared" si="1"/>
        <v>78000</v>
      </c>
      <c r="F10" s="42">
        <f t="shared" si="2"/>
        <v>72000</v>
      </c>
      <c r="G10" s="42">
        <f t="shared" si="3"/>
        <v>66000</v>
      </c>
      <c r="H10" s="36"/>
      <c r="I10" s="110">
        <v>103680</v>
      </c>
      <c r="J10" s="110">
        <v>90720</v>
      </c>
      <c r="K10" s="110">
        <v>77760</v>
      </c>
      <c r="L10" s="42">
        <v>79415.092679999972</v>
      </c>
      <c r="M10" s="42">
        <v>72100.544669999988</v>
      </c>
      <c r="N10" s="42">
        <v>66353.399804999994</v>
      </c>
    </row>
    <row r="11" spans="1:14" ht="71.25" customHeight="1" x14ac:dyDescent="0.25">
      <c r="A11" s="32"/>
      <c r="B11" s="18" t="s">
        <v>312</v>
      </c>
      <c r="C11" s="12"/>
      <c r="D11" s="24" t="s">
        <v>427</v>
      </c>
      <c r="E11" s="42">
        <f t="shared" si="1"/>
        <v>105000</v>
      </c>
      <c r="F11" s="42">
        <f t="shared" si="2"/>
        <v>96000</v>
      </c>
      <c r="G11" s="42">
        <f t="shared" si="3"/>
        <v>87000</v>
      </c>
      <c r="H11" s="36"/>
      <c r="I11" s="110">
        <v>136080</v>
      </c>
      <c r="J11" s="110">
        <v>123120.00000000001</v>
      </c>
      <c r="K11" s="110">
        <v>103680</v>
      </c>
      <c r="L11" s="42">
        <v>105883.11335999999</v>
      </c>
      <c r="M11" s="42">
        <v>96130.721339999989</v>
      </c>
      <c r="N11" s="42">
        <v>88468.127609999996</v>
      </c>
    </row>
    <row r="12" spans="1:14" ht="69" customHeight="1" x14ac:dyDescent="0.25">
      <c r="A12" s="32"/>
      <c r="B12" s="18" t="s">
        <v>313</v>
      </c>
      <c r="C12" s="12"/>
      <c r="D12" s="24" t="s">
        <v>428</v>
      </c>
      <c r="E12" s="42">
        <f t="shared" si="1"/>
        <v>57000</v>
      </c>
      <c r="F12" s="42">
        <f t="shared" si="2"/>
        <v>54000</v>
      </c>
      <c r="G12" s="42">
        <f t="shared" si="3"/>
        <v>48000</v>
      </c>
      <c r="H12" s="36"/>
      <c r="I12" s="110">
        <v>77760</v>
      </c>
      <c r="J12" s="110">
        <v>71280</v>
      </c>
      <c r="K12" s="110">
        <v>58320.000000000007</v>
      </c>
      <c r="L12" s="42">
        <v>58236.263879999991</v>
      </c>
      <c r="M12" s="42">
        <v>52872.397469999996</v>
      </c>
      <c r="N12" s="42">
        <v>48657.931004999999</v>
      </c>
    </row>
    <row r="13" spans="1:14" ht="69" customHeight="1" x14ac:dyDescent="0.25">
      <c r="A13" s="32"/>
      <c r="B13" s="18" t="s">
        <v>18</v>
      </c>
      <c r="C13" s="12"/>
      <c r="D13" s="24" t="s">
        <v>429</v>
      </c>
      <c r="E13" s="42">
        <f t="shared" si="1"/>
        <v>87000</v>
      </c>
      <c r="F13" s="42">
        <f t="shared" si="2"/>
        <v>78000</v>
      </c>
      <c r="G13" s="42">
        <f t="shared" si="3"/>
        <v>72000</v>
      </c>
      <c r="H13" s="36"/>
      <c r="I13" s="110">
        <v>116640.00000000001</v>
      </c>
      <c r="J13" s="110">
        <v>103680</v>
      </c>
      <c r="K13" s="110">
        <v>90720</v>
      </c>
      <c r="L13" s="42">
        <v>87357.153479999994</v>
      </c>
      <c r="M13" s="42">
        <v>79311.099869999991</v>
      </c>
      <c r="N13" s="42">
        <v>72989.200604999991</v>
      </c>
    </row>
    <row r="14" spans="1:14" ht="69" customHeight="1" x14ac:dyDescent="0.25">
      <c r="A14" s="32"/>
      <c r="B14" s="18" t="s">
        <v>314</v>
      </c>
      <c r="C14" s="12"/>
      <c r="D14" s="24" t="s">
        <v>430</v>
      </c>
      <c r="E14" s="42">
        <f t="shared" si="1"/>
        <v>90000</v>
      </c>
      <c r="F14" s="42">
        <f t="shared" si="2"/>
        <v>81000</v>
      </c>
      <c r="G14" s="42">
        <f t="shared" si="3"/>
        <v>75000</v>
      </c>
      <c r="H14" s="36"/>
      <c r="I14" s="110">
        <v>116640.00000000001</v>
      </c>
      <c r="J14" s="110">
        <v>103680</v>
      </c>
      <c r="K14" s="110">
        <v>90720</v>
      </c>
      <c r="L14" s="42">
        <v>90660.830159999983</v>
      </c>
      <c r="M14" s="42">
        <v>82310.490539999984</v>
      </c>
      <c r="N14" s="42">
        <v>75749.509409999999</v>
      </c>
    </row>
    <row r="15" spans="1:14" ht="69" customHeight="1" x14ac:dyDescent="0.25">
      <c r="A15" s="32"/>
      <c r="B15" s="18" t="s">
        <v>315</v>
      </c>
      <c r="C15" s="12"/>
      <c r="D15" s="24" t="s">
        <v>431</v>
      </c>
      <c r="E15" s="42">
        <f t="shared" si="1"/>
        <v>90000</v>
      </c>
      <c r="F15" s="42">
        <f t="shared" si="2"/>
        <v>81000</v>
      </c>
      <c r="G15" s="42">
        <f t="shared" si="3"/>
        <v>75000</v>
      </c>
      <c r="H15" s="36"/>
      <c r="I15" s="110">
        <v>116640.00000000001</v>
      </c>
      <c r="J15" s="110">
        <v>103680</v>
      </c>
      <c r="K15" s="110">
        <v>90720</v>
      </c>
      <c r="L15" s="42">
        <v>90660.830159999983</v>
      </c>
      <c r="M15" s="42">
        <v>82310.490539999984</v>
      </c>
      <c r="N15" s="42">
        <v>75749.509409999999</v>
      </c>
    </row>
    <row r="16" spans="1:14" ht="69" customHeight="1" x14ac:dyDescent="0.25">
      <c r="A16" s="32"/>
      <c r="B16" s="18" t="s">
        <v>316</v>
      </c>
      <c r="C16" s="12"/>
      <c r="D16" s="24" t="s">
        <v>432</v>
      </c>
      <c r="E16" s="42">
        <f t="shared" si="1"/>
        <v>147000</v>
      </c>
      <c r="F16" s="42">
        <f t="shared" si="2"/>
        <v>135000</v>
      </c>
      <c r="G16" s="42">
        <f t="shared" si="3"/>
        <v>123000</v>
      </c>
      <c r="H16" s="36"/>
      <c r="I16" s="110">
        <v>187920</v>
      </c>
      <c r="J16" s="110">
        <v>168480</v>
      </c>
      <c r="K16" s="110">
        <v>149040</v>
      </c>
      <c r="L16" s="42">
        <v>147992.58155999996</v>
      </c>
      <c r="M16" s="42">
        <v>134361.68588999996</v>
      </c>
      <c r="N16" s="42">
        <v>123651.69643499998</v>
      </c>
    </row>
    <row r="17" spans="1:14" ht="69" customHeight="1" x14ac:dyDescent="0.25">
      <c r="A17" s="32"/>
      <c r="B17" s="18" t="s">
        <v>317</v>
      </c>
      <c r="C17" s="12"/>
      <c r="D17" s="24" t="s">
        <v>433</v>
      </c>
      <c r="E17" s="42">
        <f t="shared" si="1"/>
        <v>135000</v>
      </c>
      <c r="F17" s="42">
        <f t="shared" si="2"/>
        <v>123000</v>
      </c>
      <c r="G17" s="42">
        <f t="shared" si="3"/>
        <v>114000</v>
      </c>
      <c r="H17" s="36"/>
      <c r="I17" s="110">
        <v>174960</v>
      </c>
      <c r="J17" s="110">
        <v>155520</v>
      </c>
      <c r="K17" s="110">
        <v>136080</v>
      </c>
      <c r="L17" s="42">
        <v>135224.61575999996</v>
      </c>
      <c r="M17" s="42">
        <v>122769.71693999998</v>
      </c>
      <c r="N17" s="42">
        <v>112983.72500999999</v>
      </c>
    </row>
    <row r="18" spans="1:14" ht="66" customHeight="1" x14ac:dyDescent="0.25">
      <c r="A18" s="32"/>
      <c r="B18" s="18" t="s">
        <v>318</v>
      </c>
      <c r="C18" s="12"/>
      <c r="D18" s="24" t="s">
        <v>434</v>
      </c>
      <c r="E18" s="42">
        <f t="shared" si="1"/>
        <v>135000</v>
      </c>
      <c r="F18" s="42">
        <f t="shared" si="2"/>
        <v>123000</v>
      </c>
      <c r="G18" s="42">
        <f t="shared" si="3"/>
        <v>114000</v>
      </c>
      <c r="H18" s="36"/>
      <c r="I18" s="110">
        <v>174960</v>
      </c>
      <c r="J18" s="110">
        <v>155520</v>
      </c>
      <c r="K18" s="110">
        <v>136080</v>
      </c>
      <c r="L18" s="42">
        <v>135224.61575999996</v>
      </c>
      <c r="M18" s="42">
        <v>122769.71693999998</v>
      </c>
      <c r="N18" s="42">
        <v>112983.72500999999</v>
      </c>
    </row>
    <row r="19" spans="1:14" ht="69" customHeight="1" x14ac:dyDescent="0.25">
      <c r="A19" s="32"/>
      <c r="B19" s="18" t="s">
        <v>319</v>
      </c>
      <c r="C19" s="12"/>
      <c r="D19" s="24" t="s">
        <v>435</v>
      </c>
      <c r="E19" s="42">
        <f t="shared" si="1"/>
        <v>111000</v>
      </c>
      <c r="F19" s="42">
        <f t="shared" si="2"/>
        <v>99000</v>
      </c>
      <c r="G19" s="42">
        <f t="shared" si="3"/>
        <v>93000</v>
      </c>
      <c r="H19" s="36"/>
      <c r="I19" s="110">
        <v>142560</v>
      </c>
      <c r="J19" s="110">
        <v>129600.00000000001</v>
      </c>
      <c r="K19" s="110">
        <v>110160</v>
      </c>
      <c r="L19" s="42">
        <v>110637.3192</v>
      </c>
      <c r="M19" s="42">
        <v>100447.0398</v>
      </c>
      <c r="N19" s="42">
        <v>92440.391700000007</v>
      </c>
    </row>
    <row r="20" spans="1:14" ht="15" customHeight="1" x14ac:dyDescent="0.25">
      <c r="A20" s="72"/>
      <c r="B20" s="208"/>
      <c r="C20" s="208"/>
      <c r="D20" s="208"/>
      <c r="E20" s="208"/>
      <c r="F20" s="208"/>
      <c r="G20" s="208"/>
      <c r="H20" s="73"/>
      <c r="I20" s="110"/>
      <c r="J20" s="110"/>
      <c r="K20" s="110"/>
    </row>
    <row r="21" spans="1:14" ht="15" customHeight="1" x14ac:dyDescent="0.25">
      <c r="A21" s="31"/>
      <c r="B21" s="208"/>
      <c r="C21" s="208"/>
      <c r="D21" s="208"/>
      <c r="E21" s="208"/>
      <c r="F21" s="208"/>
      <c r="G21" s="208"/>
      <c r="H21" s="35"/>
      <c r="I21" s="110"/>
      <c r="J21" s="110"/>
      <c r="K21" s="110"/>
    </row>
    <row r="22" spans="1:14" ht="63.75" customHeight="1" x14ac:dyDescent="0.25">
      <c r="A22" s="32"/>
      <c r="B22" s="18" t="s">
        <v>320</v>
      </c>
      <c r="C22" s="12"/>
      <c r="D22" s="24" t="s">
        <v>436</v>
      </c>
      <c r="E22" s="42">
        <f>MROUND(L22,3000)</f>
        <v>105000</v>
      </c>
      <c r="F22" s="42">
        <f t="shared" ref="F22:G22" si="4">MROUND(M22,3000)</f>
        <v>96000</v>
      </c>
      <c r="G22" s="42">
        <f t="shared" si="4"/>
        <v>87000</v>
      </c>
      <c r="H22" s="36"/>
      <c r="I22" s="110">
        <v>136080</v>
      </c>
      <c r="J22" s="110">
        <v>123120.00000000001</v>
      </c>
      <c r="K22" s="110">
        <v>103680</v>
      </c>
      <c r="L22" s="42">
        <v>104493.25271999999</v>
      </c>
      <c r="M22" s="42">
        <v>94868.874179999999</v>
      </c>
      <c r="N22" s="42">
        <v>87306.862469999993</v>
      </c>
    </row>
    <row r="23" spans="1:14" ht="63" customHeight="1" x14ac:dyDescent="0.25">
      <c r="A23" s="32"/>
      <c r="B23" s="18" t="s">
        <v>321</v>
      </c>
      <c r="C23" s="12"/>
      <c r="D23" s="24" t="s">
        <v>437</v>
      </c>
      <c r="E23" s="42">
        <f t="shared" ref="E23:E36" si="5">MROUND(L23,3000)</f>
        <v>126000</v>
      </c>
      <c r="F23" s="42">
        <f t="shared" ref="F23:F36" si="6">MROUND(M23,3000)</f>
        <v>114000</v>
      </c>
      <c r="G23" s="42">
        <f t="shared" ref="G23:G36" si="7">MROUND(N23,3000)</f>
        <v>105000</v>
      </c>
      <c r="H23" s="36"/>
      <c r="I23" s="110">
        <v>162000</v>
      </c>
      <c r="J23" s="110">
        <v>149040</v>
      </c>
      <c r="K23" s="110">
        <v>129600.00000000001</v>
      </c>
      <c r="L23" s="42">
        <v>126058.15392</v>
      </c>
      <c r="M23" s="42">
        <v>114447.53448</v>
      </c>
      <c r="N23" s="42">
        <v>105324.90492</v>
      </c>
    </row>
    <row r="24" spans="1:14" ht="60.75" customHeight="1" x14ac:dyDescent="0.25">
      <c r="A24" s="32"/>
      <c r="B24" s="18" t="s">
        <v>322</v>
      </c>
      <c r="C24" s="12"/>
      <c r="D24" s="24" t="s">
        <v>438</v>
      </c>
      <c r="E24" s="42">
        <f t="shared" si="5"/>
        <v>111000</v>
      </c>
      <c r="F24" s="42">
        <f t="shared" si="6"/>
        <v>99000</v>
      </c>
      <c r="G24" s="42">
        <f t="shared" si="7"/>
        <v>93000</v>
      </c>
      <c r="H24" s="36"/>
      <c r="I24" s="110">
        <v>142560</v>
      </c>
      <c r="J24" s="110">
        <v>129600.00000000001</v>
      </c>
      <c r="K24" s="110">
        <v>110160</v>
      </c>
      <c r="L24" s="42">
        <v>110637.3192</v>
      </c>
      <c r="M24" s="42">
        <v>100447.0398</v>
      </c>
      <c r="N24" s="42">
        <v>92440.391700000007</v>
      </c>
    </row>
    <row r="25" spans="1:14" ht="64.5" customHeight="1" x14ac:dyDescent="0.25">
      <c r="A25" s="32"/>
      <c r="B25" s="18" t="s">
        <v>323</v>
      </c>
      <c r="C25" s="12"/>
      <c r="D25" s="24" t="s">
        <v>438</v>
      </c>
      <c r="E25" s="42">
        <f t="shared" si="5"/>
        <v>105000</v>
      </c>
      <c r="F25" s="42">
        <f t="shared" si="6"/>
        <v>96000</v>
      </c>
      <c r="G25" s="42">
        <f t="shared" si="7"/>
        <v>87000</v>
      </c>
      <c r="H25" s="36"/>
      <c r="I25" s="110">
        <v>136080</v>
      </c>
      <c r="J25" s="110">
        <v>123120.00000000001</v>
      </c>
      <c r="K25" s="110">
        <v>103680</v>
      </c>
      <c r="L25" s="42">
        <v>104493.25271999999</v>
      </c>
      <c r="M25" s="42">
        <v>94868.874179999999</v>
      </c>
      <c r="N25" s="42">
        <v>87306.862469999993</v>
      </c>
    </row>
    <row r="26" spans="1:14" ht="63" customHeight="1" x14ac:dyDescent="0.25">
      <c r="A26" s="32"/>
      <c r="B26" s="18" t="s">
        <v>324</v>
      </c>
      <c r="C26" s="12"/>
      <c r="D26" s="24" t="s">
        <v>439</v>
      </c>
      <c r="E26" s="42">
        <f t="shared" si="5"/>
        <v>138000</v>
      </c>
      <c r="F26" s="42">
        <f t="shared" si="6"/>
        <v>126000</v>
      </c>
      <c r="G26" s="42">
        <f t="shared" si="7"/>
        <v>117000</v>
      </c>
      <c r="H26" s="36"/>
      <c r="I26" s="110">
        <v>174960</v>
      </c>
      <c r="J26" s="110">
        <v>155520</v>
      </c>
      <c r="K26" s="110">
        <v>136080</v>
      </c>
      <c r="L26" s="42">
        <v>138296.64899999998</v>
      </c>
      <c r="M26" s="42">
        <v>125558.79974999999</v>
      </c>
      <c r="N26" s="42">
        <v>115550.489625</v>
      </c>
    </row>
    <row r="27" spans="1:14" ht="62.25" customHeight="1" x14ac:dyDescent="0.25">
      <c r="A27" s="32"/>
      <c r="B27" s="18" t="s">
        <v>325</v>
      </c>
      <c r="C27" s="12"/>
      <c r="D27" s="24" t="s">
        <v>440</v>
      </c>
      <c r="E27" s="42">
        <f t="shared" si="5"/>
        <v>108000</v>
      </c>
      <c r="F27" s="42">
        <f t="shared" si="6"/>
        <v>99000</v>
      </c>
      <c r="G27" s="42">
        <f t="shared" si="7"/>
        <v>90000</v>
      </c>
      <c r="H27" s="36"/>
      <c r="I27" s="110">
        <v>142560</v>
      </c>
      <c r="J27" s="110">
        <v>129600.00000000001</v>
      </c>
      <c r="K27" s="110">
        <v>110160</v>
      </c>
      <c r="L27" s="42">
        <v>107565.28595999999</v>
      </c>
      <c r="M27" s="42">
        <v>97657.956989999991</v>
      </c>
      <c r="N27" s="42">
        <v>89873.627085</v>
      </c>
    </row>
    <row r="28" spans="1:14" ht="73.5" customHeight="1" x14ac:dyDescent="0.25">
      <c r="A28" s="32"/>
      <c r="B28" s="18" t="s">
        <v>326</v>
      </c>
      <c r="C28" s="12"/>
      <c r="D28" s="24" t="s">
        <v>441</v>
      </c>
      <c r="E28" s="42">
        <f t="shared" si="5"/>
        <v>234000</v>
      </c>
      <c r="F28" s="42">
        <f t="shared" si="6"/>
        <v>213000</v>
      </c>
      <c r="G28" s="42">
        <f t="shared" si="7"/>
        <v>195000</v>
      </c>
      <c r="H28" s="36"/>
      <c r="I28" s="110">
        <v>291600</v>
      </c>
      <c r="J28" s="110">
        <v>265680</v>
      </c>
      <c r="K28" s="110">
        <v>233280.00000000003</v>
      </c>
      <c r="L28" s="42">
        <v>234406.61531999995</v>
      </c>
      <c r="M28" s="42">
        <v>212816.53232999999</v>
      </c>
      <c r="N28" s="42">
        <v>195852.89569499998</v>
      </c>
    </row>
    <row r="29" spans="1:14" ht="73.5" customHeight="1" x14ac:dyDescent="0.25">
      <c r="A29" s="32"/>
      <c r="B29" s="18" t="s">
        <v>327</v>
      </c>
      <c r="C29" s="12"/>
      <c r="D29" s="24" t="s">
        <v>442</v>
      </c>
      <c r="E29" s="42">
        <f t="shared" si="5"/>
        <v>123000</v>
      </c>
      <c r="F29" s="42">
        <f t="shared" si="6"/>
        <v>111000</v>
      </c>
      <c r="G29" s="42">
        <f t="shared" si="7"/>
        <v>102000</v>
      </c>
      <c r="H29" s="36"/>
      <c r="I29" s="110">
        <v>155520</v>
      </c>
      <c r="J29" s="110">
        <v>142560</v>
      </c>
      <c r="K29" s="110">
        <v>123120.00000000001</v>
      </c>
      <c r="L29" s="42">
        <v>123157.09559999999</v>
      </c>
      <c r="M29" s="42">
        <v>111813.67889999998</v>
      </c>
      <c r="N29" s="42">
        <v>102900.99434999999</v>
      </c>
    </row>
    <row r="30" spans="1:14" ht="71.25" customHeight="1" x14ac:dyDescent="0.25">
      <c r="A30" s="32"/>
      <c r="B30" s="18" t="s">
        <v>328</v>
      </c>
      <c r="C30" s="12"/>
      <c r="D30" s="24" t="s">
        <v>443</v>
      </c>
      <c r="E30" s="42">
        <f t="shared" si="5"/>
        <v>141000</v>
      </c>
      <c r="F30" s="42">
        <f t="shared" si="6"/>
        <v>126000</v>
      </c>
      <c r="G30" s="42">
        <f t="shared" si="7"/>
        <v>117000</v>
      </c>
      <c r="H30" s="36"/>
      <c r="I30" s="110">
        <v>174960</v>
      </c>
      <c r="J30" s="110">
        <v>162000</v>
      </c>
      <c r="K30" s="110">
        <v>142560</v>
      </c>
      <c r="L30" s="42">
        <v>140298.71016000002</v>
      </c>
      <c r="M30" s="42">
        <v>127376.46054000001</v>
      </c>
      <c r="N30" s="42">
        <v>117223.26441000002</v>
      </c>
    </row>
    <row r="31" spans="1:14" ht="103.5" customHeight="1" x14ac:dyDescent="0.25">
      <c r="A31" s="32"/>
      <c r="B31" s="18" t="s">
        <v>329</v>
      </c>
      <c r="C31" s="12"/>
      <c r="D31" s="24" t="s">
        <v>444</v>
      </c>
      <c r="E31" s="42">
        <f t="shared" si="5"/>
        <v>234000</v>
      </c>
      <c r="F31" s="42">
        <f t="shared" si="6"/>
        <v>213000</v>
      </c>
      <c r="G31" s="42">
        <f t="shared" si="7"/>
        <v>195000</v>
      </c>
      <c r="H31" s="36"/>
      <c r="I31" s="110">
        <v>291600</v>
      </c>
      <c r="J31" s="110">
        <v>265680</v>
      </c>
      <c r="K31" s="110">
        <v>233280.00000000003</v>
      </c>
      <c r="L31" s="42">
        <v>234406.61531999995</v>
      </c>
      <c r="M31" s="42">
        <v>212816.53232999999</v>
      </c>
      <c r="N31" s="42">
        <v>195852.89569499998</v>
      </c>
    </row>
    <row r="32" spans="1:14" ht="80.099999999999994" customHeight="1" x14ac:dyDescent="0.25">
      <c r="A32" s="32"/>
      <c r="B32" s="18" t="s">
        <v>330</v>
      </c>
      <c r="C32" s="12"/>
      <c r="D32" s="24" t="s">
        <v>445</v>
      </c>
      <c r="E32" s="42">
        <f t="shared" si="5"/>
        <v>144000</v>
      </c>
      <c r="F32" s="42">
        <f t="shared" si="6"/>
        <v>129000</v>
      </c>
      <c r="G32" s="42">
        <f t="shared" si="7"/>
        <v>120000</v>
      </c>
      <c r="H32" s="36"/>
      <c r="I32" s="110">
        <v>181440</v>
      </c>
      <c r="J32" s="110">
        <v>162000</v>
      </c>
      <c r="K32" s="110">
        <v>142560</v>
      </c>
      <c r="L32" s="42">
        <v>143216.31444000002</v>
      </c>
      <c r="M32" s="42">
        <v>130025.33811000001</v>
      </c>
      <c r="N32" s="42">
        <v>119660.99956500002</v>
      </c>
    </row>
    <row r="33" spans="1:14" ht="71.25" customHeight="1" x14ac:dyDescent="0.25">
      <c r="A33" s="32"/>
      <c r="B33" s="18" t="s">
        <v>331</v>
      </c>
      <c r="C33" s="12"/>
      <c r="D33" s="24" t="s">
        <v>446</v>
      </c>
      <c r="E33" s="42">
        <f t="shared" si="5"/>
        <v>144000</v>
      </c>
      <c r="F33" s="42">
        <f t="shared" si="6"/>
        <v>129000</v>
      </c>
      <c r="G33" s="42">
        <f t="shared" si="7"/>
        <v>120000</v>
      </c>
      <c r="H33" s="36"/>
      <c r="I33" s="110">
        <v>181440</v>
      </c>
      <c r="J33" s="110">
        <v>162000</v>
      </c>
      <c r="K33" s="110">
        <v>142560</v>
      </c>
      <c r="L33" s="42">
        <v>143216.31444000002</v>
      </c>
      <c r="M33" s="42">
        <v>130025.33811000001</v>
      </c>
      <c r="N33" s="42">
        <v>119660.99956500002</v>
      </c>
    </row>
    <row r="34" spans="1:14" ht="92.25" customHeight="1" x14ac:dyDescent="0.25">
      <c r="A34" s="32"/>
      <c r="B34" s="18" t="s">
        <v>332</v>
      </c>
      <c r="C34" s="12"/>
      <c r="D34" s="24" t="s">
        <v>447</v>
      </c>
      <c r="E34" s="42">
        <f t="shared" si="5"/>
        <v>144000</v>
      </c>
      <c r="F34" s="42">
        <f t="shared" si="6"/>
        <v>129000</v>
      </c>
      <c r="G34" s="42">
        <f t="shared" si="7"/>
        <v>120000</v>
      </c>
      <c r="H34" s="36"/>
      <c r="I34" s="110">
        <v>181440</v>
      </c>
      <c r="J34" s="110">
        <v>162000</v>
      </c>
      <c r="K34" s="110">
        <v>142560</v>
      </c>
      <c r="L34" s="42">
        <v>143216.31444000002</v>
      </c>
      <c r="M34" s="42">
        <v>130025.33811000001</v>
      </c>
      <c r="N34" s="42">
        <v>119660.99956500002</v>
      </c>
    </row>
    <row r="35" spans="1:14" ht="85.5" customHeight="1" x14ac:dyDescent="0.25">
      <c r="A35" s="32"/>
      <c r="B35" s="18" t="s">
        <v>333</v>
      </c>
      <c r="C35" s="12"/>
      <c r="D35" s="24" t="s">
        <v>448</v>
      </c>
      <c r="E35" s="42">
        <f t="shared" si="5"/>
        <v>138000</v>
      </c>
      <c r="F35" s="42">
        <f t="shared" si="6"/>
        <v>126000</v>
      </c>
      <c r="G35" s="42">
        <f t="shared" si="7"/>
        <v>117000</v>
      </c>
      <c r="H35" s="36"/>
      <c r="I35" s="110">
        <v>174960</v>
      </c>
      <c r="J35" s="110">
        <v>155520</v>
      </c>
      <c r="K35" s="110">
        <v>136080</v>
      </c>
      <c r="L35" s="42">
        <v>138296.64899999998</v>
      </c>
      <c r="M35" s="42">
        <v>125558.79974999999</v>
      </c>
      <c r="N35" s="42">
        <v>115550.489625</v>
      </c>
    </row>
    <row r="36" spans="1:14" ht="63" customHeight="1" x14ac:dyDescent="0.25">
      <c r="A36" s="32"/>
      <c r="B36" s="18" t="s">
        <v>334</v>
      </c>
      <c r="C36" s="12"/>
      <c r="D36" s="24" t="s">
        <v>449</v>
      </c>
      <c r="E36" s="42">
        <f t="shared" si="5"/>
        <v>147000</v>
      </c>
      <c r="F36" s="42">
        <f t="shared" si="6"/>
        <v>132000</v>
      </c>
      <c r="G36" s="42">
        <f t="shared" si="7"/>
        <v>123000</v>
      </c>
      <c r="H36" s="36"/>
      <c r="I36" s="110">
        <v>187920</v>
      </c>
      <c r="J36" s="110">
        <v>168480</v>
      </c>
      <c r="K36" s="110">
        <v>142560</v>
      </c>
      <c r="L36" s="42">
        <v>145587.90203999999</v>
      </c>
      <c r="M36" s="42">
        <v>132178.49000999998</v>
      </c>
      <c r="N36" s="42">
        <v>121642.52341499999</v>
      </c>
    </row>
    <row r="37" spans="1:14" ht="15" customHeight="1" x14ac:dyDescent="0.25">
      <c r="A37" s="72"/>
      <c r="B37" s="208"/>
      <c r="C37" s="208"/>
      <c r="D37" s="208"/>
      <c r="E37" s="208"/>
      <c r="F37" s="208"/>
      <c r="G37" s="208"/>
      <c r="H37" s="73"/>
      <c r="I37" s="110"/>
      <c r="J37" s="110"/>
      <c r="K37" s="110"/>
    </row>
    <row r="38" spans="1:14" ht="15" customHeight="1" x14ac:dyDescent="0.25">
      <c r="A38" s="31"/>
      <c r="B38" s="208"/>
      <c r="C38" s="208"/>
      <c r="D38" s="208"/>
      <c r="E38" s="208"/>
      <c r="F38" s="208"/>
      <c r="G38" s="208"/>
      <c r="H38" s="35"/>
      <c r="I38" s="110"/>
      <c r="J38" s="110"/>
      <c r="K38" s="110"/>
    </row>
    <row r="39" spans="1:14" ht="75" customHeight="1" x14ac:dyDescent="0.25">
      <c r="A39" s="32"/>
      <c r="B39" s="18" t="s">
        <v>335</v>
      </c>
      <c r="C39" s="12"/>
      <c r="D39" s="24" t="s">
        <v>450</v>
      </c>
      <c r="E39" s="42">
        <f>MROUND(L39,3000)</f>
        <v>126000</v>
      </c>
      <c r="F39" s="42">
        <f t="shared" ref="F39:G39" si="8">MROUND(M39,3000)</f>
        <v>114000</v>
      </c>
      <c r="G39" s="42">
        <f t="shared" si="8"/>
        <v>105000</v>
      </c>
      <c r="H39" s="36"/>
      <c r="I39" s="110">
        <v>174960</v>
      </c>
      <c r="J39" s="110">
        <v>160963.20000000001</v>
      </c>
      <c r="K39" s="110">
        <v>139968.00000000003</v>
      </c>
      <c r="L39" s="42">
        <v>127061.94216000001</v>
      </c>
      <c r="M39" s="42">
        <v>115358.86854000001</v>
      </c>
      <c r="N39" s="42">
        <v>106163.59641000001</v>
      </c>
    </row>
    <row r="40" spans="1:14" ht="75" customHeight="1" x14ac:dyDescent="0.25">
      <c r="A40" s="32"/>
      <c r="B40" s="18" t="s">
        <v>336</v>
      </c>
      <c r="C40" s="12"/>
      <c r="D40" s="24" t="s">
        <v>451</v>
      </c>
      <c r="E40" s="42">
        <f t="shared" ref="E40:E53" si="9">MROUND(L40,3000)</f>
        <v>231000</v>
      </c>
      <c r="F40" s="42">
        <f t="shared" ref="F40:F53" si="10">MROUND(M40,3000)</f>
        <v>210000</v>
      </c>
      <c r="G40" s="42">
        <f t="shared" ref="G40:G53" si="11">MROUND(N40,3000)</f>
        <v>192000</v>
      </c>
      <c r="H40" s="36"/>
      <c r="I40" s="110">
        <v>300931.20000000001</v>
      </c>
      <c r="J40" s="110">
        <v>272937.60000000003</v>
      </c>
      <c r="K40" s="110">
        <v>279936.00000000006</v>
      </c>
      <c r="L40" s="42">
        <v>230336.30916</v>
      </c>
      <c r="M40" s="42">
        <v>209121.12278999999</v>
      </c>
      <c r="N40" s="42">
        <v>192452.04778500003</v>
      </c>
    </row>
    <row r="41" spans="1:14" ht="75" customHeight="1" x14ac:dyDescent="0.25">
      <c r="A41" s="32"/>
      <c r="B41" s="18" t="s">
        <v>337</v>
      </c>
      <c r="C41" s="12"/>
      <c r="D41" s="24" t="s">
        <v>452</v>
      </c>
      <c r="E41" s="42">
        <f t="shared" si="9"/>
        <v>231000</v>
      </c>
      <c r="F41" s="42">
        <f t="shared" si="10"/>
        <v>210000</v>
      </c>
      <c r="G41" s="42">
        <f t="shared" si="11"/>
        <v>192000</v>
      </c>
      <c r="H41" s="36"/>
      <c r="I41" s="110">
        <v>314928</v>
      </c>
      <c r="J41" s="110">
        <v>286934.40000000002</v>
      </c>
      <c r="K41" s="110">
        <v>251942.40000000005</v>
      </c>
      <c r="L41" s="42">
        <v>230336.30916</v>
      </c>
      <c r="M41" s="42">
        <v>209121.12278999999</v>
      </c>
      <c r="N41" s="42">
        <v>192452.04778500003</v>
      </c>
    </row>
    <row r="42" spans="1:14" ht="75" customHeight="1" x14ac:dyDescent="0.25">
      <c r="A42" s="32"/>
      <c r="B42" s="18" t="s">
        <v>338</v>
      </c>
      <c r="C42" s="12"/>
      <c r="D42" s="24" t="s">
        <v>453</v>
      </c>
      <c r="E42" s="42">
        <f t="shared" si="9"/>
        <v>222000</v>
      </c>
      <c r="F42" s="42">
        <f t="shared" si="10"/>
        <v>201000</v>
      </c>
      <c r="G42" s="42">
        <f t="shared" si="11"/>
        <v>186000</v>
      </c>
      <c r="H42" s="36"/>
      <c r="I42" s="110">
        <v>300931.20000000001</v>
      </c>
      <c r="J42" s="110">
        <v>272937.60000000003</v>
      </c>
      <c r="K42" s="110">
        <v>237945.60000000001</v>
      </c>
      <c r="L42" s="42">
        <v>222355.64111999999</v>
      </c>
      <c r="M42" s="42">
        <v>201875.51628000001</v>
      </c>
      <c r="N42" s="42">
        <v>185783.98962000001</v>
      </c>
    </row>
    <row r="43" spans="1:14" ht="75" customHeight="1" x14ac:dyDescent="0.25">
      <c r="A43" s="32"/>
      <c r="B43" s="18" t="s">
        <v>339</v>
      </c>
      <c r="C43" s="12"/>
      <c r="D43" s="24" t="s">
        <v>454</v>
      </c>
      <c r="E43" s="42">
        <f t="shared" si="9"/>
        <v>270000</v>
      </c>
      <c r="F43" s="42">
        <f t="shared" si="10"/>
        <v>246000</v>
      </c>
      <c r="G43" s="42">
        <f t="shared" si="11"/>
        <v>225000</v>
      </c>
      <c r="H43" s="36"/>
      <c r="I43" s="110">
        <v>363916.80000000005</v>
      </c>
      <c r="J43" s="110">
        <v>328924.80000000005</v>
      </c>
      <c r="K43" s="110">
        <v>286934.40000000002</v>
      </c>
      <c r="L43" s="42">
        <v>270443.71619999997</v>
      </c>
      <c r="M43" s="42">
        <v>245534.42654999997</v>
      </c>
      <c r="N43" s="42">
        <v>225962.84182499998</v>
      </c>
    </row>
    <row r="44" spans="1:14" ht="75" customHeight="1" x14ac:dyDescent="0.25">
      <c r="A44" s="32"/>
      <c r="B44" s="18" t="s">
        <v>340</v>
      </c>
      <c r="C44" s="12"/>
      <c r="D44" s="24" t="s">
        <v>455</v>
      </c>
      <c r="E44" s="42">
        <f t="shared" si="9"/>
        <v>195000</v>
      </c>
      <c r="F44" s="42">
        <f t="shared" si="10"/>
        <v>177000</v>
      </c>
      <c r="G44" s="42">
        <f t="shared" si="11"/>
        <v>162000</v>
      </c>
      <c r="H44" s="36"/>
      <c r="I44" s="110">
        <v>279936.00000000006</v>
      </c>
      <c r="J44" s="110">
        <v>237945.60000000001</v>
      </c>
      <c r="K44" s="110">
        <v>209952</v>
      </c>
      <c r="L44" s="42">
        <v>195418.81823999996</v>
      </c>
      <c r="M44" s="42">
        <v>177419.71655999997</v>
      </c>
      <c r="N44" s="42">
        <v>163277.56524</v>
      </c>
    </row>
    <row r="45" spans="1:14" ht="75" customHeight="1" x14ac:dyDescent="0.25">
      <c r="A45" s="32"/>
      <c r="B45" s="18" t="s">
        <v>341</v>
      </c>
      <c r="C45" s="12"/>
      <c r="D45" s="24" t="s">
        <v>456</v>
      </c>
      <c r="E45" s="42">
        <f t="shared" si="9"/>
        <v>702000</v>
      </c>
      <c r="F45" s="42">
        <f t="shared" si="10"/>
        <v>636000</v>
      </c>
      <c r="G45" s="42">
        <f t="shared" si="11"/>
        <v>585000</v>
      </c>
      <c r="H45" s="36"/>
      <c r="I45" s="110">
        <v>923788.80000000005</v>
      </c>
      <c r="J45" s="110">
        <v>839808</v>
      </c>
      <c r="K45" s="110">
        <v>741830.4</v>
      </c>
      <c r="L45" s="42">
        <v>701752.7708399999</v>
      </c>
      <c r="M45" s="42">
        <v>637117.64720999997</v>
      </c>
      <c r="N45" s="42">
        <v>586332.90721500001</v>
      </c>
    </row>
    <row r="46" spans="1:14" ht="75" customHeight="1" x14ac:dyDescent="0.25">
      <c r="A46" s="32"/>
      <c r="B46" s="18" t="s">
        <v>342</v>
      </c>
      <c r="C46" s="12"/>
      <c r="D46" s="24" t="s">
        <v>457</v>
      </c>
      <c r="E46" s="42">
        <f t="shared" si="9"/>
        <v>279000</v>
      </c>
      <c r="F46" s="42">
        <f t="shared" si="10"/>
        <v>255000</v>
      </c>
      <c r="G46" s="42">
        <f t="shared" si="11"/>
        <v>234000</v>
      </c>
      <c r="H46" s="36"/>
      <c r="I46" s="110">
        <v>377913.60000000003</v>
      </c>
      <c r="J46" s="110">
        <v>335923.20000000001</v>
      </c>
      <c r="K46" s="110">
        <v>300931.20000000001</v>
      </c>
      <c r="L46" s="42">
        <v>279665.33123999991</v>
      </c>
      <c r="M46" s="42">
        <v>253906.68230999995</v>
      </c>
      <c r="N46" s="42">
        <v>233667.74386499997</v>
      </c>
    </row>
    <row r="47" spans="1:14" ht="69.95" customHeight="1" x14ac:dyDescent="0.25">
      <c r="A47" s="32"/>
      <c r="B47" s="18" t="s">
        <v>343</v>
      </c>
      <c r="C47" s="12"/>
      <c r="D47" s="24" t="s">
        <v>458</v>
      </c>
      <c r="E47" s="42">
        <f t="shared" si="9"/>
        <v>207000</v>
      </c>
      <c r="F47" s="42">
        <f t="shared" si="10"/>
        <v>189000</v>
      </c>
      <c r="G47" s="42">
        <f t="shared" si="11"/>
        <v>174000</v>
      </c>
      <c r="H47" s="36"/>
      <c r="I47" s="110">
        <v>279936.00000000006</v>
      </c>
      <c r="J47" s="110">
        <v>258940.80000000005</v>
      </c>
      <c r="K47" s="110">
        <v>223948.80000000002</v>
      </c>
      <c r="L47" s="42">
        <v>207000.99023999998</v>
      </c>
      <c r="M47" s="42">
        <v>187935.10955999998</v>
      </c>
      <c r="N47" s="42">
        <v>172954.77473999999</v>
      </c>
    </row>
    <row r="48" spans="1:14" ht="69.95" customHeight="1" x14ac:dyDescent="0.25">
      <c r="A48" s="32"/>
      <c r="B48" s="18" t="s">
        <v>344</v>
      </c>
      <c r="C48" s="12"/>
      <c r="D48" s="24" t="s">
        <v>459</v>
      </c>
      <c r="E48" s="42">
        <f t="shared" si="9"/>
        <v>339000</v>
      </c>
      <c r="F48" s="42">
        <f t="shared" si="10"/>
        <v>306000</v>
      </c>
      <c r="G48" s="42">
        <f t="shared" si="11"/>
        <v>282000</v>
      </c>
      <c r="H48" s="36"/>
      <c r="I48" s="110">
        <v>447897.60000000003</v>
      </c>
      <c r="J48" s="110">
        <v>405907.20000000001</v>
      </c>
      <c r="K48" s="110">
        <v>356918.4</v>
      </c>
      <c r="L48" s="42">
        <v>338056.02407999994</v>
      </c>
      <c r="M48" s="42">
        <v>306919.28501999995</v>
      </c>
      <c r="N48" s="42">
        <v>282454.70432999998</v>
      </c>
    </row>
    <row r="49" spans="1:14" ht="69.95" customHeight="1" x14ac:dyDescent="0.25">
      <c r="A49" s="32"/>
      <c r="B49" s="18" t="s">
        <v>345</v>
      </c>
      <c r="C49" s="12"/>
      <c r="D49" s="24" t="s">
        <v>460</v>
      </c>
      <c r="E49" s="42">
        <f t="shared" si="9"/>
        <v>411000</v>
      </c>
      <c r="F49" s="42">
        <f t="shared" si="10"/>
        <v>375000</v>
      </c>
      <c r="G49" s="42">
        <f t="shared" si="11"/>
        <v>345000</v>
      </c>
      <c r="H49" s="36"/>
      <c r="I49" s="110">
        <v>552873.60000000009</v>
      </c>
      <c r="J49" s="110">
        <v>489888.00000000012</v>
      </c>
      <c r="K49" s="110">
        <v>440899.2</v>
      </c>
      <c r="L49" s="42">
        <v>411751.72991999995</v>
      </c>
      <c r="M49" s="42">
        <v>373827.22847999993</v>
      </c>
      <c r="N49" s="42">
        <v>344029.40591999999</v>
      </c>
    </row>
    <row r="50" spans="1:14" ht="70.5" customHeight="1" x14ac:dyDescent="0.25">
      <c r="A50" s="32"/>
      <c r="B50" s="18" t="s">
        <v>346</v>
      </c>
      <c r="C50" s="12"/>
      <c r="D50" s="24" t="s">
        <v>461</v>
      </c>
      <c r="E50" s="42">
        <f t="shared" si="9"/>
        <v>411000</v>
      </c>
      <c r="F50" s="42">
        <f t="shared" si="10"/>
        <v>375000</v>
      </c>
      <c r="G50" s="42">
        <f t="shared" si="11"/>
        <v>345000</v>
      </c>
      <c r="H50" s="36"/>
      <c r="I50" s="110">
        <v>552873.60000000009</v>
      </c>
      <c r="J50" s="110">
        <v>489888.00000000012</v>
      </c>
      <c r="K50" s="110">
        <v>440899.2</v>
      </c>
      <c r="L50" s="42">
        <v>411751.72991999995</v>
      </c>
      <c r="M50" s="42">
        <v>373827.22847999993</v>
      </c>
      <c r="N50" s="42">
        <v>344029.40591999999</v>
      </c>
    </row>
    <row r="51" spans="1:14" ht="69.95" customHeight="1" x14ac:dyDescent="0.25">
      <c r="A51" s="32"/>
      <c r="B51" s="18" t="s">
        <v>347</v>
      </c>
      <c r="C51" s="12"/>
      <c r="D51" s="24" t="s">
        <v>462</v>
      </c>
      <c r="E51" s="42">
        <f t="shared" si="9"/>
        <v>411000</v>
      </c>
      <c r="F51" s="42">
        <f t="shared" si="10"/>
        <v>375000</v>
      </c>
      <c r="G51" s="42">
        <f t="shared" si="11"/>
        <v>345000</v>
      </c>
      <c r="H51" s="36"/>
      <c r="I51" s="110">
        <v>552873.60000000009</v>
      </c>
      <c r="J51" s="110">
        <v>489888.00000000012</v>
      </c>
      <c r="K51" s="110">
        <v>440899.2</v>
      </c>
      <c r="L51" s="42">
        <v>411751.72991999995</v>
      </c>
      <c r="M51" s="42">
        <v>373827.22847999993</v>
      </c>
      <c r="N51" s="42">
        <v>344029.40591999999</v>
      </c>
    </row>
    <row r="52" spans="1:14" ht="70.5" customHeight="1" x14ac:dyDescent="0.25">
      <c r="A52" s="32"/>
      <c r="B52" s="18" t="s">
        <v>348</v>
      </c>
      <c r="C52" s="12"/>
      <c r="D52" s="24" t="s">
        <v>463</v>
      </c>
      <c r="E52" s="42">
        <f t="shared" si="9"/>
        <v>411000</v>
      </c>
      <c r="F52" s="42">
        <f t="shared" si="10"/>
        <v>375000</v>
      </c>
      <c r="G52" s="42">
        <f t="shared" si="11"/>
        <v>345000</v>
      </c>
      <c r="H52" s="36"/>
      <c r="I52" s="110">
        <v>552873.60000000009</v>
      </c>
      <c r="J52" s="110">
        <v>489888.00000000012</v>
      </c>
      <c r="K52" s="110">
        <v>440899.2</v>
      </c>
      <c r="L52" s="42">
        <v>411751.72991999995</v>
      </c>
      <c r="M52" s="42">
        <v>373827.22847999993</v>
      </c>
      <c r="N52" s="42">
        <v>344029.40591999999</v>
      </c>
    </row>
    <row r="53" spans="1:14" ht="69.95" customHeight="1" x14ac:dyDescent="0.25">
      <c r="A53" s="32"/>
      <c r="B53" s="18" t="s">
        <v>349</v>
      </c>
      <c r="C53" s="12"/>
      <c r="D53" s="24" t="s">
        <v>464</v>
      </c>
      <c r="E53" s="42">
        <f t="shared" si="9"/>
        <v>339000</v>
      </c>
      <c r="F53" s="42">
        <f t="shared" si="10"/>
        <v>306000</v>
      </c>
      <c r="G53" s="42">
        <f t="shared" si="11"/>
        <v>282000</v>
      </c>
      <c r="H53" s="36"/>
      <c r="I53" s="110">
        <v>447897.60000000003</v>
      </c>
      <c r="J53" s="110">
        <v>405907.20000000001</v>
      </c>
      <c r="K53" s="110">
        <v>356918.4</v>
      </c>
      <c r="L53" s="42">
        <v>338056.02407999994</v>
      </c>
      <c r="M53" s="42">
        <v>306919.28501999995</v>
      </c>
      <c r="N53" s="42">
        <v>282454.70432999998</v>
      </c>
    </row>
    <row r="54" spans="1:14" ht="15" customHeight="1" x14ac:dyDescent="0.25">
      <c r="A54" s="72"/>
      <c r="B54" s="208"/>
      <c r="C54" s="208"/>
      <c r="D54" s="208"/>
      <c r="E54" s="208"/>
      <c r="F54" s="208"/>
      <c r="G54" s="208"/>
      <c r="H54" s="73"/>
      <c r="I54" s="110"/>
      <c r="J54" s="110"/>
      <c r="K54" s="110"/>
    </row>
    <row r="55" spans="1:14" ht="15" customHeight="1" x14ac:dyDescent="0.25">
      <c r="A55" s="31"/>
      <c r="B55" s="208"/>
      <c r="C55" s="208"/>
      <c r="D55" s="208"/>
      <c r="E55" s="208"/>
      <c r="F55" s="208"/>
      <c r="G55" s="208"/>
      <c r="H55" s="35"/>
      <c r="I55" s="110"/>
      <c r="J55" s="110"/>
      <c r="K55" s="110"/>
    </row>
    <row r="56" spans="1:14" ht="80.099999999999994" customHeight="1" x14ac:dyDescent="0.25">
      <c r="A56" s="32"/>
      <c r="B56" s="18" t="s">
        <v>350</v>
      </c>
      <c r="C56" s="12"/>
      <c r="D56" s="24" t="s">
        <v>465</v>
      </c>
      <c r="E56" s="42">
        <f>MROUND(L56,3000)</f>
        <v>273000</v>
      </c>
      <c r="F56" s="42">
        <f t="shared" ref="F56:G56" si="12">MROUND(M56,3000)</f>
        <v>246000</v>
      </c>
      <c r="G56" s="42">
        <f t="shared" si="12"/>
        <v>228000</v>
      </c>
      <c r="H56" s="36"/>
      <c r="I56" s="110">
        <v>343440</v>
      </c>
      <c r="J56" s="110">
        <v>311040</v>
      </c>
      <c r="K56" s="110">
        <v>272160</v>
      </c>
      <c r="L56" s="42">
        <v>272197.58795999998</v>
      </c>
      <c r="M56" s="42">
        <v>247126.75748999999</v>
      </c>
      <c r="N56" s="42">
        <v>227428.24783500002</v>
      </c>
    </row>
    <row r="57" spans="1:14" ht="80.099999999999994" customHeight="1" x14ac:dyDescent="0.25">
      <c r="A57" s="32"/>
      <c r="B57" s="18" t="s">
        <v>351</v>
      </c>
      <c r="C57" s="12"/>
      <c r="D57" s="24" t="s">
        <v>466</v>
      </c>
      <c r="E57" s="42">
        <f t="shared" ref="E57:E63" si="13">MROUND(L57,3000)</f>
        <v>276000</v>
      </c>
      <c r="F57" s="42">
        <f t="shared" ref="F57:F63" si="14">MROUND(M57,3000)</f>
        <v>252000</v>
      </c>
      <c r="G57" s="42">
        <f t="shared" ref="G57:G63" si="15">MROUND(N57,3000)</f>
        <v>231000</v>
      </c>
      <c r="H57" s="36"/>
      <c r="I57" s="110">
        <v>343440</v>
      </c>
      <c r="J57" s="110">
        <v>311040</v>
      </c>
      <c r="K57" s="110">
        <v>272160</v>
      </c>
      <c r="L57" s="42">
        <v>276593.29799999995</v>
      </c>
      <c r="M57" s="42">
        <v>251117.59949999998</v>
      </c>
      <c r="N57" s="42">
        <v>231100.97925</v>
      </c>
    </row>
    <row r="58" spans="1:14" ht="80.099999999999994" customHeight="1" x14ac:dyDescent="0.25">
      <c r="A58" s="32"/>
      <c r="B58" s="18" t="s">
        <v>352</v>
      </c>
      <c r="C58" s="12"/>
      <c r="D58" s="24" t="s">
        <v>467</v>
      </c>
      <c r="E58" s="42">
        <f t="shared" si="13"/>
        <v>831000</v>
      </c>
      <c r="F58" s="42">
        <f t="shared" si="14"/>
        <v>753000</v>
      </c>
      <c r="G58" s="42">
        <f t="shared" si="15"/>
        <v>693000</v>
      </c>
      <c r="H58" s="36"/>
      <c r="I58" s="110">
        <v>1017360.0000000001</v>
      </c>
      <c r="J58" s="110">
        <v>913680.00000000012</v>
      </c>
      <c r="K58" s="110">
        <v>816480</v>
      </c>
      <c r="L58" s="42">
        <v>829801.95527999988</v>
      </c>
      <c r="M58" s="42">
        <v>753372.82781999989</v>
      </c>
      <c r="N58" s="42">
        <v>693321.37052999996</v>
      </c>
    </row>
    <row r="59" spans="1:14" ht="80.099999999999994" customHeight="1" x14ac:dyDescent="0.25">
      <c r="A59" s="32"/>
      <c r="B59" s="18" t="s">
        <v>353</v>
      </c>
      <c r="C59" s="12"/>
      <c r="D59" s="24" t="s">
        <v>468</v>
      </c>
      <c r="E59" s="42">
        <f t="shared" si="13"/>
        <v>414000</v>
      </c>
      <c r="F59" s="42">
        <f t="shared" si="14"/>
        <v>378000</v>
      </c>
      <c r="G59" s="42">
        <f t="shared" si="15"/>
        <v>348000</v>
      </c>
      <c r="H59" s="36"/>
      <c r="I59" s="110">
        <v>505440.00000000006</v>
      </c>
      <c r="J59" s="110">
        <v>460080.00000000006</v>
      </c>
      <c r="K59" s="110">
        <v>408240</v>
      </c>
      <c r="L59" s="42">
        <v>414884.43167999992</v>
      </c>
      <c r="M59" s="42">
        <v>376671.39191999997</v>
      </c>
      <c r="N59" s="42">
        <v>346646.86067999998</v>
      </c>
    </row>
    <row r="60" spans="1:14" ht="80.099999999999994" customHeight="1" x14ac:dyDescent="0.25">
      <c r="A60" s="32"/>
      <c r="B60" s="18" t="s">
        <v>354</v>
      </c>
      <c r="C60" s="12"/>
      <c r="D60" s="24" t="s">
        <v>469</v>
      </c>
      <c r="E60" s="42">
        <f t="shared" si="13"/>
        <v>552000</v>
      </c>
      <c r="F60" s="42">
        <f t="shared" si="14"/>
        <v>501000</v>
      </c>
      <c r="G60" s="42">
        <f t="shared" si="15"/>
        <v>462000</v>
      </c>
      <c r="H60" s="36"/>
      <c r="I60" s="110">
        <v>680400</v>
      </c>
      <c r="J60" s="110">
        <v>615600</v>
      </c>
      <c r="K60" s="110">
        <v>544320</v>
      </c>
      <c r="L60" s="42">
        <v>553181.08068000001</v>
      </c>
      <c r="M60" s="42">
        <v>502230.19166999997</v>
      </c>
      <c r="N60" s="42">
        <v>462197.35030500003</v>
      </c>
    </row>
    <row r="61" spans="1:14" ht="80.099999999999994" customHeight="1" x14ac:dyDescent="0.25">
      <c r="A61" s="32"/>
      <c r="B61" s="18" t="s">
        <v>355</v>
      </c>
      <c r="C61" s="12"/>
      <c r="D61" s="24" t="s">
        <v>359</v>
      </c>
      <c r="E61" s="42">
        <f t="shared" si="13"/>
        <v>375000</v>
      </c>
      <c r="F61" s="42">
        <f t="shared" si="14"/>
        <v>339000</v>
      </c>
      <c r="G61" s="42">
        <f t="shared" si="15"/>
        <v>312000</v>
      </c>
      <c r="H61" s="36"/>
      <c r="I61" s="110">
        <v>460080.00000000006</v>
      </c>
      <c r="J61" s="110">
        <v>414720</v>
      </c>
      <c r="K61" s="110">
        <v>369360</v>
      </c>
      <c r="L61" s="42">
        <v>374821.14719999995</v>
      </c>
      <c r="M61" s="42">
        <v>340298.14679999999</v>
      </c>
      <c r="N61" s="42">
        <v>313172.93219999998</v>
      </c>
    </row>
    <row r="62" spans="1:14" ht="80.099999999999994" customHeight="1" x14ac:dyDescent="0.25">
      <c r="A62" s="32"/>
      <c r="B62" s="18" t="s">
        <v>356</v>
      </c>
      <c r="C62" s="12"/>
      <c r="D62" s="24" t="s">
        <v>358</v>
      </c>
      <c r="E62" s="42">
        <f t="shared" si="13"/>
        <v>186000</v>
      </c>
      <c r="F62" s="42">
        <f t="shared" si="14"/>
        <v>168000</v>
      </c>
      <c r="G62" s="42">
        <f t="shared" si="15"/>
        <v>156000</v>
      </c>
      <c r="H62" s="36"/>
      <c r="I62" s="110">
        <v>239760.00000000003</v>
      </c>
      <c r="J62" s="110">
        <v>213840</v>
      </c>
      <c r="K62" s="110">
        <v>187920</v>
      </c>
      <c r="L62" s="42">
        <v>185926.95251999996</v>
      </c>
      <c r="M62" s="42">
        <v>168802.10162999999</v>
      </c>
      <c r="N62" s="42">
        <v>155346.861645</v>
      </c>
    </row>
    <row r="63" spans="1:14" ht="80.099999999999994" customHeight="1" x14ac:dyDescent="0.25">
      <c r="A63" s="32"/>
      <c r="B63" s="18" t="s">
        <v>357</v>
      </c>
      <c r="C63" s="12"/>
      <c r="D63" s="24" t="s">
        <v>360</v>
      </c>
      <c r="E63" s="42">
        <f t="shared" si="13"/>
        <v>3042000</v>
      </c>
      <c r="F63" s="42">
        <f t="shared" si="14"/>
        <v>2760000</v>
      </c>
      <c r="G63" s="42">
        <f t="shared" si="15"/>
        <v>2541000</v>
      </c>
      <c r="H63" s="36"/>
      <c r="I63" s="110">
        <v>3706560.0000000005</v>
      </c>
      <c r="J63" s="110">
        <v>3350160</v>
      </c>
      <c r="K63" s="110">
        <v>2974320</v>
      </c>
      <c r="L63" s="42">
        <v>3041158.4786399999</v>
      </c>
      <c r="M63" s="42">
        <v>2761051.77666</v>
      </c>
      <c r="N63" s="42">
        <v>2540967.9393900004</v>
      </c>
    </row>
    <row r="64" spans="1:14" ht="20.100000000000001" customHeight="1" x14ac:dyDescent="0.25">
      <c r="A64" s="34"/>
      <c r="B64" s="213" t="s">
        <v>483</v>
      </c>
      <c r="C64" s="213"/>
      <c r="D64" s="213"/>
      <c r="E64" s="213"/>
      <c r="F64" s="213"/>
      <c r="G64" s="213"/>
      <c r="H64" s="38"/>
    </row>
  </sheetData>
  <mergeCells count="11">
    <mergeCell ref="B1:G1"/>
    <mergeCell ref="B2:D3"/>
    <mergeCell ref="E2:G2"/>
    <mergeCell ref="B4:G4"/>
    <mergeCell ref="B64:G64"/>
    <mergeCell ref="B20:G20"/>
    <mergeCell ref="B21:G21"/>
    <mergeCell ref="B37:G37"/>
    <mergeCell ref="B38:G38"/>
    <mergeCell ref="B54:G54"/>
    <mergeCell ref="B55:G55"/>
  </mergeCells>
  <pageMargins left="0.39370078740157483" right="0" top="0" bottom="0" header="0" footer="0"/>
  <pageSetup paperSize="9" scale="76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4" shapeId="34825" r:id="rId4">
          <objectPr defaultSize="0" autoPict="0" r:id="rId5">
            <anchor moveWithCells="1">
              <from>
                <xdr:col>2</xdr:col>
                <xdr:colOff>352425</xdr:colOff>
                <xdr:row>41</xdr:row>
                <xdr:rowOff>123825</xdr:rowOff>
              </from>
              <to>
                <xdr:col>2</xdr:col>
                <xdr:colOff>1104900</xdr:colOff>
                <xdr:row>41</xdr:row>
                <xdr:rowOff>914400</xdr:rowOff>
              </to>
            </anchor>
          </objectPr>
        </oleObject>
      </mc:Choice>
      <mc:Fallback>
        <oleObject progId="CorelDRAW.Graphic.14" shapeId="348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Содержание</vt:lpstr>
      <vt:lpstr>Услуги</vt:lpstr>
      <vt:lpstr>Офисные</vt:lpstr>
      <vt:lpstr>Промышленные</vt:lpstr>
      <vt:lpstr>Уличные и промышленые</vt:lpstr>
      <vt:lpstr>Уличные</vt:lpstr>
      <vt:lpstr>Индукционное освещение</vt:lpstr>
      <vt:lpstr>ЖКХ, Аварийные</vt:lpstr>
      <vt:lpstr>Декоративные</vt:lpstr>
      <vt:lpstr>Торговые</vt:lpstr>
      <vt:lpstr>Лампы</vt:lpstr>
      <vt:lpstr>Прочие</vt:lpstr>
      <vt:lpstr>Термопанели</vt:lpstr>
      <vt:lpstr>Лист2</vt:lpstr>
      <vt:lpstr>Лист3</vt:lpstr>
      <vt:lpstr>Лист5</vt:lpstr>
      <vt:lpstr>Лист4</vt:lpstr>
      <vt:lpstr>Лист1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2014-01-24T08:28:43Z</cp:lastPrinted>
  <dcterms:created xsi:type="dcterms:W3CDTF">2011-01-31T07:02:46Z</dcterms:created>
  <dcterms:modified xsi:type="dcterms:W3CDTF">2014-01-24T13:35:30Z</dcterms:modified>
</cp:coreProperties>
</file>